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315" windowHeight="7350"/>
  </bookViews>
  <sheets>
    <sheet name="elite" sheetId="2" r:id="rId1"/>
    <sheet name="senior" sheetId="1" r:id="rId2"/>
    <sheet name="minime" sheetId="3" r:id="rId3"/>
    <sheet name="VM" sheetId="6" r:id="rId4"/>
    <sheet name="benjamin" sheetId="4" r:id="rId5"/>
    <sheet name="VZ" sheetId="7" r:id="rId6"/>
    <sheet name="poussin" sheetId="5" r:id="rId7"/>
    <sheet name="VB" sheetId="8" r:id="rId8"/>
  </sheets>
  <definedNames>
    <definedName name="_xlnm._FilterDatabase" localSheetId="2" hidden="1">minime!$B$3:$X$9</definedName>
  </definedNames>
  <calcPr calcId="145621"/>
</workbook>
</file>

<file path=xl/calcChain.xml><?xml version="1.0" encoding="utf-8"?>
<calcChain xmlns="http://schemas.openxmlformats.org/spreadsheetml/2006/main">
  <c r="K12" i="1" l="1"/>
  <c r="S12" i="1"/>
  <c r="V12" i="1" s="1"/>
  <c r="I6" i="4" l="1"/>
  <c r="O6" i="4"/>
  <c r="I9" i="4"/>
  <c r="O9" i="4"/>
  <c r="I7" i="4"/>
  <c r="O7" i="4"/>
  <c r="I7" i="7"/>
  <c r="O7" i="7"/>
  <c r="I9" i="7"/>
  <c r="O9" i="7"/>
  <c r="I8" i="7"/>
  <c r="O8" i="7"/>
  <c r="I10" i="7"/>
  <c r="O10" i="7"/>
  <c r="I6" i="7"/>
  <c r="O6" i="7"/>
  <c r="I10" i="5"/>
  <c r="O10" i="5"/>
  <c r="I9" i="5"/>
  <c r="O9" i="5"/>
  <c r="I7" i="5"/>
  <c r="O7" i="5"/>
  <c r="I13" i="5"/>
  <c r="O13" i="5"/>
  <c r="Q13" i="5" s="1"/>
  <c r="I8" i="5"/>
  <c r="O8" i="5"/>
  <c r="Q8" i="5" s="1"/>
  <c r="I6" i="5"/>
  <c r="O6" i="5"/>
  <c r="I14" i="5"/>
  <c r="O14" i="5"/>
  <c r="I12" i="5"/>
  <c r="O12" i="5"/>
  <c r="I15" i="5"/>
  <c r="O15" i="5"/>
  <c r="I12" i="8"/>
  <c r="O12" i="8"/>
  <c r="I6" i="8"/>
  <c r="O6" i="8"/>
  <c r="O7" i="8"/>
  <c r="Q7" i="8" s="1"/>
  <c r="I11" i="8"/>
  <c r="O11" i="8"/>
  <c r="I9" i="8"/>
  <c r="O9" i="8"/>
  <c r="I8" i="8"/>
  <c r="O8" i="8"/>
  <c r="Q7" i="4" l="1"/>
  <c r="Q14" i="5"/>
  <c r="Q6" i="7"/>
  <c r="Q9" i="7"/>
  <c r="Q9" i="4"/>
  <c r="Q10" i="7"/>
  <c r="Q9" i="5"/>
  <c r="Q12" i="8"/>
  <c r="Q7" i="7"/>
  <c r="Q6" i="5"/>
  <c r="Q6" i="4"/>
  <c r="Q9" i="8"/>
  <c r="Q12" i="5"/>
  <c r="Q7" i="5"/>
  <c r="Q8" i="7"/>
  <c r="Q15" i="5"/>
  <c r="Q8" i="8"/>
  <c r="Q6" i="8"/>
  <c r="Q10" i="5"/>
  <c r="Q11" i="8"/>
  <c r="O8" i="4"/>
  <c r="O11" i="5"/>
  <c r="O10" i="8"/>
  <c r="K10" i="2"/>
  <c r="S10" i="2"/>
  <c r="I10" i="8" l="1"/>
  <c r="Q10" i="8" s="1"/>
  <c r="S8" i="6"/>
  <c r="K8" i="6"/>
  <c r="S10" i="6"/>
  <c r="K10" i="6"/>
  <c r="S7" i="6"/>
  <c r="K7" i="6"/>
  <c r="S9" i="6"/>
  <c r="K9" i="6"/>
  <c r="S6" i="6"/>
  <c r="K6" i="6"/>
  <c r="I11" i="5"/>
  <c r="Q11" i="5" s="1"/>
  <c r="I8" i="4"/>
  <c r="Q8" i="4" s="1"/>
  <c r="S9" i="3"/>
  <c r="K9" i="3"/>
  <c r="S8" i="3"/>
  <c r="K8" i="3"/>
  <c r="V8" i="3" s="1"/>
  <c r="S7" i="3"/>
  <c r="K7" i="3"/>
  <c r="K6" i="3"/>
  <c r="V6" i="3" s="1"/>
  <c r="S6" i="2"/>
  <c r="K6" i="2"/>
  <c r="S8" i="2"/>
  <c r="K8" i="2"/>
  <c r="S12" i="2"/>
  <c r="K12" i="2"/>
  <c r="S14" i="2"/>
  <c r="K14" i="2"/>
  <c r="S9" i="2"/>
  <c r="K9" i="2"/>
  <c r="S11" i="2"/>
  <c r="K11" i="2"/>
  <c r="S7" i="2"/>
  <c r="K7" i="2"/>
  <c r="S13" i="2"/>
  <c r="K13" i="2"/>
  <c r="S15" i="1"/>
  <c r="K15" i="1"/>
  <c r="S11" i="1"/>
  <c r="K11" i="1"/>
  <c r="K7" i="1"/>
  <c r="S7" i="1"/>
  <c r="K18" i="1"/>
  <c r="S18" i="1"/>
  <c r="K17" i="1"/>
  <c r="S17" i="1"/>
  <c r="K6" i="1"/>
  <c r="S6" i="1"/>
  <c r="K8" i="1"/>
  <c r="S8" i="1"/>
  <c r="K16" i="1"/>
  <c r="S16" i="1"/>
  <c r="K9" i="1"/>
  <c r="S9" i="1"/>
  <c r="K14" i="1"/>
  <c r="S14" i="1"/>
  <c r="K13" i="1"/>
  <c r="S13" i="1"/>
  <c r="S10" i="1"/>
  <c r="K19" i="1"/>
  <c r="S19" i="1"/>
  <c r="V19" i="1" s="1"/>
  <c r="V8" i="2" l="1"/>
  <c r="V11" i="2"/>
  <c r="V8" i="1"/>
  <c r="V15" i="1"/>
  <c r="V11" i="1"/>
  <c r="V17" i="1"/>
  <c r="V18" i="1"/>
  <c r="V7" i="6"/>
  <c r="V9" i="6"/>
  <c r="V8" i="6"/>
  <c r="V12" i="2"/>
  <c r="V9" i="2"/>
  <c r="V10" i="6"/>
  <c r="V6" i="2"/>
  <c r="V7" i="3"/>
  <c r="V7" i="1"/>
  <c r="V7" i="2"/>
  <c r="V9" i="3"/>
  <c r="V14" i="2"/>
  <c r="V16" i="1"/>
  <c r="V6" i="6"/>
  <c r="V13" i="2"/>
  <c r="V10" i="2"/>
  <c r="V13" i="1"/>
  <c r="V10" i="1"/>
  <c r="V6" i="1"/>
  <c r="V9" i="1"/>
</calcChain>
</file>

<file path=xl/sharedStrings.xml><?xml version="1.0" encoding="utf-8"?>
<sst xmlns="http://schemas.openxmlformats.org/spreadsheetml/2006/main" count="174" uniqueCount="79">
  <si>
    <t>poradie</t>
  </si>
  <si>
    <t>štartové číslo</t>
  </si>
  <si>
    <t>meno a priezvisko</t>
  </si>
  <si>
    <t>trestné body</t>
  </si>
  <si>
    <t>čas</t>
  </si>
  <si>
    <t>1.kolo</t>
  </si>
  <si>
    <t>2.kolo</t>
  </si>
  <si>
    <t>spolu</t>
  </si>
  <si>
    <t>súčet</t>
  </si>
  <si>
    <t>štart</t>
  </si>
  <si>
    <t>koniec</t>
  </si>
  <si>
    <t>Trialpark final</t>
  </si>
  <si>
    <t>Rudinská- Kysucké Nové Mesto 1.5.2014 Poussin</t>
  </si>
  <si>
    <t>Rudinská- Kysucké Nové Mesto 1.5.2014 Benjamin</t>
  </si>
  <si>
    <t>Rudinská- Kysucké Nové Mesto 1.5.2014 Minime</t>
  </si>
  <si>
    <t>Rudinská- Kysucké Nové Mesto 1.5.2014 Senior</t>
  </si>
  <si>
    <t>Rudinská- Kysucké Nové Mesto 1.5.2014 Elite</t>
  </si>
  <si>
    <t>Rudinská- Kysucké Nové Mesto 1.5.2014 Voľna modrá</t>
  </si>
  <si>
    <t>Rudinská- Kysucké Nové Mesto 1.5.2014  Voľna zelená</t>
  </si>
  <si>
    <t>Rudinská- Kysucké Nové Mesto 1.5.2014 Voľna biela</t>
  </si>
  <si>
    <t>Tomáš Kalus</t>
  </si>
  <si>
    <t>Filip Mrugala</t>
  </si>
  <si>
    <t>Karol Serwin</t>
  </si>
  <si>
    <t>Pavel Reczek</t>
  </si>
  <si>
    <t>Ján Kočiš</t>
  </si>
  <si>
    <t>Jarek Bylski</t>
  </si>
  <si>
    <t>Martin Behro</t>
  </si>
  <si>
    <t>Martin Kakáč</t>
  </si>
  <si>
    <t>Samuel Hlavatý</t>
  </si>
  <si>
    <t>Mário Rajtár</t>
  </si>
  <si>
    <t>Peter Chrenák</t>
  </si>
  <si>
    <t>Michal Špalek</t>
  </si>
  <si>
    <t>Jacek Jarzabek</t>
  </si>
  <si>
    <t>Wojciech Patasz</t>
  </si>
  <si>
    <t>Michal Ivan</t>
  </si>
  <si>
    <t>Šimon Tapušik</t>
  </si>
  <si>
    <t>Lukáš Roth</t>
  </si>
  <si>
    <t>Ján Hulík</t>
  </si>
  <si>
    <t>Tatiana Janíčková</t>
  </si>
  <si>
    <t>Štefan Pčola</t>
  </si>
  <si>
    <t>Sebastián D. Wedzel</t>
  </si>
  <si>
    <t>Erika Hlavatá</t>
  </si>
  <si>
    <t>Pavol Cibíček</t>
  </si>
  <si>
    <t>Adrián Kvašňovský</t>
  </si>
  <si>
    <t>Tomáš Janík</t>
  </si>
  <si>
    <t>Jozef Šustek</t>
  </si>
  <si>
    <t>Maroš Pataky</t>
  </si>
  <si>
    <t>Andrej Žec</t>
  </si>
  <si>
    <t>Marek Janík</t>
  </si>
  <si>
    <t>Adam Krupa</t>
  </si>
  <si>
    <t>Andrej Galovič</t>
  </si>
  <si>
    <t>Tomáš Vepřek</t>
  </si>
  <si>
    <t>Janka Kucová</t>
  </si>
  <si>
    <t>Samuel Plučinský</t>
  </si>
  <si>
    <t>Tomáš Jaroš</t>
  </si>
  <si>
    <t>Radoslav Stehula</t>
  </si>
  <si>
    <t>Roman Béni</t>
  </si>
  <si>
    <t>Krištof Hanzal</t>
  </si>
  <si>
    <t>Martin Haluška</t>
  </si>
  <si>
    <t>Klára Jakešová</t>
  </si>
  <si>
    <t>Matej Minárčiný</t>
  </si>
  <si>
    <t>Marek Nagy</t>
  </si>
  <si>
    <t>Ján Repka</t>
  </si>
  <si>
    <t>Jakub Mudrák</t>
  </si>
  <si>
    <t>Vojtěch Vepřek</t>
  </si>
  <si>
    <t>Andrej Hamšík</t>
  </si>
  <si>
    <t>Samuel Jakubčík</t>
  </si>
  <si>
    <t>Ľubos Bočák</t>
  </si>
  <si>
    <t>Sebastián Sieklik</t>
  </si>
  <si>
    <t>Peter Hamšík</t>
  </si>
  <si>
    <t>Boris Fábo</t>
  </si>
  <si>
    <t>Tomáš Plučinský</t>
  </si>
  <si>
    <t>Tomáš Biro</t>
  </si>
  <si>
    <t>Ladislav Jánoška</t>
  </si>
  <si>
    <t>Martin Maršala</t>
  </si>
  <si>
    <t>Daniel Hoždora</t>
  </si>
  <si>
    <t>Stanislava Hoždorová</t>
  </si>
  <si>
    <t>Penalizacia</t>
  </si>
  <si>
    <t>Penalizácia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</si>
</sst>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5" borderId="3" xfId="0" applyNumberFormat="1" applyFont="1" applyFill="1" applyBorder="1" applyAlignment="1" applyProtection="1">
      <alignment horizontal="center" vertical="center"/>
    </xf>
    <xf numFmtId="20" fontId="1" fillId="0" borderId="3" xfId="0" applyNumberFormat="1" applyFont="1" applyFill="1" applyBorder="1" applyAlignment="1" applyProtection="1">
      <alignment horizontal="center" vertical="center"/>
    </xf>
    <xf numFmtId="18" fontId="1" fillId="0" borderId="3" xfId="0" applyNumberFormat="1" applyFont="1" applyFill="1" applyBorder="1" applyAlignment="1" applyProtection="1">
      <alignment horizontal="center" vertical="center"/>
    </xf>
    <xf numFmtId="0" fontId="3" fillId="8" borderId="3" xfId="0" applyNumberFormat="1" applyFont="1" applyFill="1" applyBorder="1" applyAlignment="1" applyProtection="1">
      <alignment horizontal="center" vertical="center"/>
    </xf>
    <xf numFmtId="0" fontId="1" fillId="8" borderId="3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8" borderId="7" xfId="0" applyNumberFormat="1" applyFont="1" applyFill="1" applyBorder="1" applyAlignment="1" applyProtection="1">
      <alignment horizontal="center" vertical="center" wrapText="1"/>
    </xf>
    <xf numFmtId="0" fontId="1" fillId="8" borderId="8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6" xfId="0" applyNumberFormat="1" applyFont="1" applyFill="1" applyBorder="1" applyAlignment="1" applyProtection="1">
      <alignment horizontal="center" vertical="center"/>
    </xf>
    <xf numFmtId="0" fontId="2" fillId="3" borderId="17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8" xfId="0" applyNumberFormat="1" applyFont="1" applyFill="1" applyBorder="1" applyAlignment="1" applyProtection="1">
      <alignment horizontal="center" vertical="center"/>
    </xf>
    <xf numFmtId="0" fontId="2" fillId="6" borderId="15" xfId="0" applyNumberFormat="1" applyFont="1" applyFill="1" applyBorder="1" applyAlignment="1" applyProtection="1">
      <alignment horizontal="center" vertical="center"/>
    </xf>
    <xf numFmtId="0" fontId="2" fillId="6" borderId="16" xfId="0" applyNumberFormat="1" applyFont="1" applyFill="1" applyBorder="1" applyAlignment="1" applyProtection="1">
      <alignment horizontal="center" vertical="center"/>
    </xf>
    <xf numFmtId="0" fontId="2" fillId="6" borderId="17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2" fillId="6" borderId="2" xfId="0" applyNumberFormat="1" applyFont="1" applyFill="1" applyBorder="1" applyAlignment="1" applyProtection="1">
      <alignment horizontal="center" vertical="center"/>
    </xf>
    <xf numFmtId="0" fontId="2" fillId="6" borderId="18" xfId="0" applyNumberFormat="1" applyFont="1" applyFill="1" applyBorder="1" applyAlignment="1" applyProtection="1">
      <alignment horizontal="center"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0" fontId="2" fillId="4" borderId="16" xfId="0" applyNumberFormat="1" applyFont="1" applyFill="1" applyBorder="1" applyAlignment="1" applyProtection="1">
      <alignment horizontal="center" vertical="center"/>
    </xf>
    <xf numFmtId="0" fontId="2" fillId="4" borderId="4" xfId="0" applyNumberFormat="1" applyFont="1" applyFill="1" applyBorder="1" applyAlignment="1" applyProtection="1">
      <alignment horizontal="center" vertical="center"/>
    </xf>
    <xf numFmtId="0" fontId="2" fillId="4" borderId="6" xfId="0" applyNumberFormat="1" applyFont="1" applyFill="1" applyBorder="1" applyAlignment="1" applyProtection="1">
      <alignment horizontal="center" vertical="center"/>
    </xf>
    <xf numFmtId="0" fontId="2" fillId="4" borderId="17" xfId="0" applyNumberFormat="1" applyFont="1" applyFill="1" applyBorder="1" applyAlignment="1" applyProtection="1">
      <alignment horizontal="center" vertical="center"/>
    </xf>
    <xf numFmtId="0" fontId="2" fillId="4" borderId="18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/>
    </xf>
    <xf numFmtId="0" fontId="2" fillId="7" borderId="16" xfId="0" applyNumberFormat="1" applyFont="1" applyFill="1" applyBorder="1" applyAlignment="1" applyProtection="1">
      <alignment horizontal="center" vertical="center"/>
    </xf>
    <xf numFmtId="0" fontId="2" fillId="7" borderId="17" xfId="0" applyNumberFormat="1" applyFont="1" applyFill="1" applyBorder="1" applyAlignment="1" applyProtection="1">
      <alignment horizontal="center" vertical="center"/>
    </xf>
    <xf numFmtId="0" fontId="2" fillId="7" borderId="4" xfId="0" applyNumberFormat="1" applyFont="1" applyFill="1" applyBorder="1" applyAlignment="1" applyProtection="1">
      <alignment horizontal="center" vertical="center"/>
    </xf>
    <xf numFmtId="0" fontId="2" fillId="7" borderId="6" xfId="0" applyNumberFormat="1" applyFont="1" applyFill="1" applyBorder="1" applyAlignment="1" applyProtection="1">
      <alignment horizontal="center" vertical="center"/>
    </xf>
    <xf numFmtId="0" fontId="2" fillId="7" borderId="18" xfId="0" applyNumberFormat="1" applyFont="1" applyFill="1" applyBorder="1" applyAlignment="1" applyProtection="1">
      <alignment horizontal="center" vertical="center"/>
    </xf>
    <xf numFmtId="0" fontId="2" fillId="7" borderId="1" xfId="0" applyNumberFormat="1" applyFont="1" applyFill="1" applyBorder="1" applyAlignment="1" applyProtection="1">
      <alignment horizontal="center" vertical="center"/>
    </xf>
    <xf numFmtId="0" fontId="2" fillId="7" borderId="2" xfId="0" applyNumberFormat="1" applyFont="1" applyFill="1" applyBorder="1" applyAlignment="1" applyProtection="1">
      <alignment horizontal="center" vertical="center"/>
    </xf>
    <xf numFmtId="0" fontId="2" fillId="6" borderId="6" xfId="0" applyNumberFormat="1" applyFont="1" applyFill="1" applyBorder="1" applyAlignment="1" applyProtection="1">
      <alignment horizontal="center" vertical="center"/>
    </xf>
    <xf numFmtId="0" fontId="1" fillId="7" borderId="3" xfId="0" applyNumberFormat="1" applyFont="1" applyFill="1" applyBorder="1" applyAlignment="1" applyProtection="1">
      <alignment horizontal="center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7" borderId="7" xfId="0" applyNumberFormat="1" applyFont="1" applyFill="1" applyBorder="1" applyAlignment="1" applyProtection="1">
      <alignment horizontal="center" vertical="center" wrapText="1"/>
    </xf>
    <xf numFmtId="0" fontId="1" fillId="7" borderId="8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3"/>
  <sheetViews>
    <sheetView tabSelected="1" workbookViewId="0">
      <selection activeCell="U8" sqref="U8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4.7109375" customWidth="1"/>
    <col min="5" max="6" width="4.28515625" customWidth="1"/>
    <col min="7" max="7" width="4" customWidth="1"/>
    <col min="8" max="9" width="3.5703125" customWidth="1"/>
    <col min="10" max="10" width="3.85546875" customWidth="1"/>
    <col min="11" max="11" width="6.140625" customWidth="1"/>
    <col min="12" max="12" width="4" customWidth="1"/>
    <col min="13" max="13" width="3.7109375" customWidth="1"/>
    <col min="14" max="14" width="3.28515625" customWidth="1"/>
    <col min="15" max="16" width="3.5703125" customWidth="1"/>
    <col min="17" max="17" width="4" customWidth="1"/>
    <col min="18" max="18" width="4.140625" customWidth="1"/>
    <col min="19" max="19" width="6.140625" customWidth="1"/>
    <col min="20" max="20" width="6.140625" style="1" customWidth="1"/>
    <col min="21" max="21" width="8.42578125" customWidth="1"/>
    <col min="22" max="22" width="6.5703125" customWidth="1"/>
    <col min="23" max="23" width="6.28515625" customWidth="1"/>
    <col min="24" max="24" width="9.85546875" customWidth="1"/>
  </cols>
  <sheetData>
    <row r="1" spans="1:24" x14ac:dyDescent="0.25">
      <c r="A1" s="10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pans="1:24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71"/>
      <c r="U2" s="14"/>
      <c r="V2" s="14"/>
      <c r="W2" s="14"/>
      <c r="X2" s="15"/>
    </row>
    <row r="3" spans="1:24" x14ac:dyDescent="0.25">
      <c r="A3" s="16" t="s">
        <v>0</v>
      </c>
      <c r="B3" s="18" t="s">
        <v>1</v>
      </c>
      <c r="C3" s="16" t="s">
        <v>2</v>
      </c>
      <c r="D3" s="20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3" t="s">
        <v>4</v>
      </c>
      <c r="X3" s="24"/>
    </row>
    <row r="4" spans="1:24" x14ac:dyDescent="0.25">
      <c r="A4" s="16"/>
      <c r="B4" s="18"/>
      <c r="C4" s="16"/>
      <c r="D4" s="27" t="s">
        <v>5</v>
      </c>
      <c r="E4" s="28"/>
      <c r="F4" s="28"/>
      <c r="G4" s="28"/>
      <c r="H4" s="28"/>
      <c r="I4" s="28"/>
      <c r="J4" s="28"/>
      <c r="K4" s="29"/>
      <c r="L4" s="27" t="s">
        <v>6</v>
      </c>
      <c r="M4" s="28"/>
      <c r="N4" s="28"/>
      <c r="O4" s="28"/>
      <c r="P4" s="28"/>
      <c r="Q4" s="28"/>
      <c r="R4" s="28"/>
      <c r="S4" s="29"/>
      <c r="T4" s="69" t="s">
        <v>78</v>
      </c>
      <c r="U4" s="30" t="s">
        <v>11</v>
      </c>
      <c r="V4" s="32" t="s">
        <v>7</v>
      </c>
      <c r="W4" s="25"/>
      <c r="X4" s="26"/>
    </row>
    <row r="5" spans="1:24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5" t="s">
        <v>8</v>
      </c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5" t="s">
        <v>8</v>
      </c>
      <c r="T5" s="70"/>
      <c r="U5" s="31"/>
      <c r="V5" s="33"/>
      <c r="W5" s="3" t="s">
        <v>9</v>
      </c>
      <c r="X5" s="2" t="s">
        <v>10</v>
      </c>
    </row>
    <row r="6" spans="1:24" x14ac:dyDescent="0.25">
      <c r="A6" s="2">
        <v>1</v>
      </c>
      <c r="B6" s="2">
        <v>4</v>
      </c>
      <c r="C6" s="2" t="s">
        <v>73</v>
      </c>
      <c r="D6" s="2">
        <v>0</v>
      </c>
      <c r="E6" s="2">
        <v>2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5">
        <f t="shared" ref="K6:K14" si="0">SUM(D6:J6)</f>
        <v>4</v>
      </c>
      <c r="L6" s="2">
        <v>0</v>
      </c>
      <c r="M6" s="2">
        <v>1</v>
      </c>
      <c r="N6" s="2">
        <v>0</v>
      </c>
      <c r="O6" s="2">
        <v>3</v>
      </c>
      <c r="P6" s="2">
        <v>1</v>
      </c>
      <c r="Q6" s="2">
        <v>0</v>
      </c>
      <c r="R6" s="2">
        <v>0</v>
      </c>
      <c r="S6" s="5">
        <f t="shared" ref="S6:S14" si="1">SUM(L6:R6)</f>
        <v>5</v>
      </c>
      <c r="T6" s="66"/>
      <c r="U6" s="8">
        <v>0</v>
      </c>
      <c r="V6" s="4">
        <f t="shared" ref="V6:V14" si="2">SUM(U6,S6,K6)</f>
        <v>9</v>
      </c>
      <c r="W6" s="6">
        <v>0.42083333333333334</v>
      </c>
      <c r="X6" s="6">
        <v>0.5395833333333333</v>
      </c>
    </row>
    <row r="7" spans="1:24" x14ac:dyDescent="0.25">
      <c r="A7" s="2">
        <v>2</v>
      </c>
      <c r="B7" s="2">
        <v>402</v>
      </c>
      <c r="C7" s="2" t="s">
        <v>22</v>
      </c>
      <c r="D7" s="2">
        <v>1</v>
      </c>
      <c r="E7" s="2">
        <v>5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5">
        <f t="shared" si="0"/>
        <v>7</v>
      </c>
      <c r="L7" s="2">
        <v>0</v>
      </c>
      <c r="M7" s="2">
        <v>2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5">
        <f t="shared" si="1"/>
        <v>4</v>
      </c>
      <c r="T7" s="66"/>
      <c r="U7" s="8">
        <v>0</v>
      </c>
      <c r="V7" s="4">
        <f t="shared" si="2"/>
        <v>11</v>
      </c>
      <c r="W7" s="6">
        <v>0.42083333333333334</v>
      </c>
      <c r="X7" s="6">
        <v>0.51944444444444449</v>
      </c>
    </row>
    <row r="8" spans="1:24" x14ac:dyDescent="0.25">
      <c r="A8" s="2">
        <v>3</v>
      </c>
      <c r="B8" s="2">
        <v>405</v>
      </c>
      <c r="C8" s="2" t="s">
        <v>27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2</v>
      </c>
      <c r="J8" s="2">
        <v>0</v>
      </c>
      <c r="K8" s="5">
        <f t="shared" si="0"/>
        <v>5</v>
      </c>
      <c r="L8" s="2">
        <v>0</v>
      </c>
      <c r="M8" s="2">
        <v>1</v>
      </c>
      <c r="N8" s="2">
        <v>0</v>
      </c>
      <c r="O8" s="2">
        <v>2</v>
      </c>
      <c r="P8" s="2">
        <v>0</v>
      </c>
      <c r="Q8" s="2">
        <v>0</v>
      </c>
      <c r="R8" s="2">
        <v>5</v>
      </c>
      <c r="S8" s="5">
        <f t="shared" si="1"/>
        <v>8</v>
      </c>
      <c r="T8" s="66">
        <v>1</v>
      </c>
      <c r="U8" s="8">
        <v>0</v>
      </c>
      <c r="V8" s="4">
        <f>SUM(U8,T8,S8,K8)</f>
        <v>14</v>
      </c>
      <c r="W8" s="6">
        <v>0.42083333333333334</v>
      </c>
      <c r="X8" s="6">
        <v>0.5493055555555556</v>
      </c>
    </row>
    <row r="9" spans="1:24" x14ac:dyDescent="0.25">
      <c r="A9" s="2">
        <v>4</v>
      </c>
      <c r="B9" s="2">
        <v>1</v>
      </c>
      <c r="C9" s="2" t="s">
        <v>24</v>
      </c>
      <c r="D9" s="2">
        <v>0</v>
      </c>
      <c r="E9" s="2">
        <v>1</v>
      </c>
      <c r="F9" s="2">
        <v>1</v>
      </c>
      <c r="G9" s="2">
        <v>3</v>
      </c>
      <c r="H9" s="2">
        <v>0</v>
      </c>
      <c r="I9" s="2">
        <v>0</v>
      </c>
      <c r="J9" s="2">
        <v>0</v>
      </c>
      <c r="K9" s="5">
        <f t="shared" si="0"/>
        <v>5</v>
      </c>
      <c r="L9" s="2">
        <v>0</v>
      </c>
      <c r="M9" s="2">
        <v>2</v>
      </c>
      <c r="N9" s="2">
        <v>3</v>
      </c>
      <c r="O9" s="2">
        <v>1</v>
      </c>
      <c r="P9" s="2">
        <v>5</v>
      </c>
      <c r="Q9" s="2">
        <v>0</v>
      </c>
      <c r="R9" s="2">
        <v>0</v>
      </c>
      <c r="S9" s="5">
        <f t="shared" si="1"/>
        <v>11</v>
      </c>
      <c r="T9" s="66"/>
      <c r="U9" s="8">
        <v>0</v>
      </c>
      <c r="V9" s="4">
        <f t="shared" si="2"/>
        <v>16</v>
      </c>
      <c r="W9" s="6">
        <v>0.42083333333333334</v>
      </c>
      <c r="X9" s="6">
        <v>0.5444444444444444</v>
      </c>
    </row>
    <row r="10" spans="1:24" x14ac:dyDescent="0.25">
      <c r="A10" s="2">
        <v>5</v>
      </c>
      <c r="B10" s="2">
        <v>2</v>
      </c>
      <c r="C10" s="2" t="s">
        <v>20</v>
      </c>
      <c r="D10" s="2">
        <v>0</v>
      </c>
      <c r="E10" s="2">
        <v>1</v>
      </c>
      <c r="F10" s="2">
        <v>5</v>
      </c>
      <c r="G10" s="2">
        <v>3</v>
      </c>
      <c r="H10" s="2">
        <v>5</v>
      </c>
      <c r="I10" s="2">
        <v>0</v>
      </c>
      <c r="J10" s="2">
        <v>0</v>
      </c>
      <c r="K10" s="5">
        <f t="shared" si="0"/>
        <v>14</v>
      </c>
      <c r="L10" s="2">
        <v>0</v>
      </c>
      <c r="M10" s="2">
        <v>5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5">
        <f t="shared" si="1"/>
        <v>7</v>
      </c>
      <c r="T10" s="66"/>
      <c r="U10" s="8">
        <v>0</v>
      </c>
      <c r="V10" s="4">
        <f t="shared" si="2"/>
        <v>21</v>
      </c>
      <c r="W10" s="6">
        <v>0.42083333333333334</v>
      </c>
      <c r="X10" s="7">
        <v>0.54027777777777775</v>
      </c>
    </row>
    <row r="11" spans="1:24" x14ac:dyDescent="0.25">
      <c r="A11" s="2">
        <v>6</v>
      </c>
      <c r="B11" s="2">
        <v>403</v>
      </c>
      <c r="C11" s="2" t="s">
        <v>23</v>
      </c>
      <c r="D11" s="2">
        <v>0</v>
      </c>
      <c r="E11" s="2">
        <v>1</v>
      </c>
      <c r="F11" s="2">
        <v>5</v>
      </c>
      <c r="G11" s="2">
        <v>2</v>
      </c>
      <c r="H11" s="2">
        <v>5</v>
      </c>
      <c r="I11" s="2">
        <v>0</v>
      </c>
      <c r="J11" s="2">
        <v>0</v>
      </c>
      <c r="K11" s="5">
        <f t="shared" si="0"/>
        <v>13</v>
      </c>
      <c r="L11" s="2">
        <v>0</v>
      </c>
      <c r="M11" s="2">
        <v>2</v>
      </c>
      <c r="N11" s="2">
        <v>1</v>
      </c>
      <c r="O11" s="2">
        <v>5</v>
      </c>
      <c r="P11" s="2">
        <v>5</v>
      </c>
      <c r="Q11" s="2">
        <v>0</v>
      </c>
      <c r="R11" s="2">
        <v>0</v>
      </c>
      <c r="S11" s="5">
        <f t="shared" si="1"/>
        <v>13</v>
      </c>
      <c r="T11" s="66"/>
      <c r="U11" s="8">
        <v>0</v>
      </c>
      <c r="V11" s="4">
        <f t="shared" si="2"/>
        <v>26</v>
      </c>
      <c r="W11" s="6">
        <v>0.42083333333333334</v>
      </c>
      <c r="X11" s="6">
        <v>0.51458333333333328</v>
      </c>
    </row>
    <row r="12" spans="1:24" x14ac:dyDescent="0.25">
      <c r="A12" s="2">
        <v>7</v>
      </c>
      <c r="B12" s="2">
        <v>3</v>
      </c>
      <c r="C12" s="2" t="s">
        <v>26</v>
      </c>
      <c r="D12" s="2">
        <v>0</v>
      </c>
      <c r="E12" s="2">
        <v>1</v>
      </c>
      <c r="F12" s="2">
        <v>1</v>
      </c>
      <c r="G12" s="2">
        <v>5</v>
      </c>
      <c r="H12" s="2">
        <v>5</v>
      </c>
      <c r="I12" s="2">
        <v>0</v>
      </c>
      <c r="J12" s="2">
        <v>5</v>
      </c>
      <c r="K12" s="5">
        <f t="shared" si="0"/>
        <v>17</v>
      </c>
      <c r="L12" s="2">
        <v>0</v>
      </c>
      <c r="M12" s="2">
        <v>5</v>
      </c>
      <c r="N12" s="2">
        <v>2</v>
      </c>
      <c r="O12" s="2">
        <v>2</v>
      </c>
      <c r="P12" s="2">
        <v>2</v>
      </c>
      <c r="Q12" s="2">
        <v>0</v>
      </c>
      <c r="R12" s="2">
        <v>0</v>
      </c>
      <c r="S12" s="5">
        <f t="shared" si="1"/>
        <v>11</v>
      </c>
      <c r="T12" s="66"/>
      <c r="U12" s="8">
        <v>5</v>
      </c>
      <c r="V12" s="4">
        <f t="shared" si="2"/>
        <v>33</v>
      </c>
      <c r="W12" s="6">
        <v>0.42083333333333334</v>
      </c>
      <c r="X12" s="6">
        <v>0.54236111111111118</v>
      </c>
    </row>
    <row r="13" spans="1:24" x14ac:dyDescent="0.25">
      <c r="A13" s="2">
        <v>8</v>
      </c>
      <c r="B13" s="2">
        <v>401</v>
      </c>
      <c r="C13" s="2" t="s">
        <v>21</v>
      </c>
      <c r="D13" s="2">
        <v>5</v>
      </c>
      <c r="E13" s="2">
        <v>2</v>
      </c>
      <c r="F13" s="2">
        <v>5</v>
      </c>
      <c r="G13" s="2">
        <v>3</v>
      </c>
      <c r="H13" s="2">
        <v>5</v>
      </c>
      <c r="I13" s="2">
        <v>5</v>
      </c>
      <c r="J13" s="2">
        <v>5</v>
      </c>
      <c r="K13" s="5">
        <f t="shared" si="0"/>
        <v>30</v>
      </c>
      <c r="L13" s="2">
        <v>5</v>
      </c>
      <c r="M13" s="2">
        <v>1</v>
      </c>
      <c r="N13" s="2">
        <v>3</v>
      </c>
      <c r="O13" s="2">
        <v>3</v>
      </c>
      <c r="P13" s="2">
        <v>5</v>
      </c>
      <c r="Q13" s="2">
        <v>0</v>
      </c>
      <c r="R13" s="2">
        <v>2</v>
      </c>
      <c r="S13" s="5">
        <f t="shared" si="1"/>
        <v>19</v>
      </c>
      <c r="T13" s="66"/>
      <c r="U13" s="8">
        <v>0</v>
      </c>
      <c r="V13" s="4">
        <f t="shared" si="2"/>
        <v>49</v>
      </c>
      <c r="W13" s="6">
        <v>0.42083333333333334</v>
      </c>
      <c r="X13" s="6">
        <v>0.52569444444444446</v>
      </c>
    </row>
    <row r="14" spans="1:24" x14ac:dyDescent="0.25">
      <c r="A14" s="2">
        <v>9</v>
      </c>
      <c r="B14" s="2">
        <v>404</v>
      </c>
      <c r="C14" s="2" t="s">
        <v>25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2">
        <v>3</v>
      </c>
      <c r="J14" s="2">
        <v>5</v>
      </c>
      <c r="K14" s="5">
        <f t="shared" si="0"/>
        <v>33</v>
      </c>
      <c r="L14" s="2">
        <v>3</v>
      </c>
      <c r="M14" s="2">
        <v>5</v>
      </c>
      <c r="N14" s="2">
        <v>5</v>
      </c>
      <c r="O14" s="2">
        <v>5</v>
      </c>
      <c r="P14" s="2">
        <v>5</v>
      </c>
      <c r="Q14" s="2">
        <v>3</v>
      </c>
      <c r="R14" s="2">
        <v>0</v>
      </c>
      <c r="S14" s="5">
        <f t="shared" si="1"/>
        <v>26</v>
      </c>
      <c r="T14" s="66"/>
      <c r="U14" s="8">
        <v>5</v>
      </c>
      <c r="V14" s="4">
        <f t="shared" si="2"/>
        <v>64</v>
      </c>
      <c r="W14" s="6">
        <v>0.42083333333333334</v>
      </c>
      <c r="X14" s="6">
        <v>0.53541666666666665</v>
      </c>
    </row>
    <row r="15" spans="1:24" x14ac:dyDescent="0.25">
      <c r="T15"/>
    </row>
    <row r="16" spans="1:24" x14ac:dyDescent="0.25">
      <c r="T16"/>
    </row>
    <row r="17" spans="20:20" x14ac:dyDescent="0.25">
      <c r="T17"/>
    </row>
    <row r="18" spans="20:20" x14ac:dyDescent="0.25">
      <c r="T18"/>
    </row>
    <row r="19" spans="20:20" x14ac:dyDescent="0.25">
      <c r="T19"/>
    </row>
    <row r="20" spans="20:20" x14ac:dyDescent="0.25">
      <c r="T20"/>
    </row>
    <row r="21" spans="20:20" x14ac:dyDescent="0.25">
      <c r="T21"/>
    </row>
    <row r="22" spans="20:20" x14ac:dyDescent="0.25">
      <c r="T22"/>
    </row>
    <row r="23" spans="20:20" x14ac:dyDescent="0.25">
      <c r="T23"/>
    </row>
  </sheetData>
  <mergeCells count="11">
    <mergeCell ref="A1:X2"/>
    <mergeCell ref="A3:A5"/>
    <mergeCell ref="B3:B5"/>
    <mergeCell ref="C3:C5"/>
    <mergeCell ref="D3:V3"/>
    <mergeCell ref="W3:X4"/>
    <mergeCell ref="D4:K4"/>
    <mergeCell ref="L4:S4"/>
    <mergeCell ref="U4:U5"/>
    <mergeCell ref="V4:V5"/>
    <mergeCell ref="T4:T5"/>
  </mergeCells>
  <pageMargins left="0.25" right="0.25" top="0.75" bottom="0.75" header="0.3" footer="0.3"/>
  <pageSetup paperSize="9" orientation="landscape" verticalDpi="300" r:id="rId1"/>
  <ignoredErrors>
    <ignoredError sqref="V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zoomScaleNormal="100" workbookViewId="0">
      <selection activeCell="I22" sqref="I22"/>
    </sheetView>
  </sheetViews>
  <sheetFormatPr defaultRowHeight="15" x14ac:dyDescent="0.25"/>
  <cols>
    <col min="1" max="2" width="8" customWidth="1"/>
    <col min="3" max="3" width="18.7109375" customWidth="1"/>
    <col min="4" max="4" width="4.7109375" customWidth="1"/>
    <col min="5" max="6" width="4.28515625" customWidth="1"/>
    <col min="7" max="7" width="4" customWidth="1"/>
    <col min="8" max="8" width="3.5703125" customWidth="1"/>
    <col min="9" max="9" width="3.5703125" style="1" customWidth="1"/>
    <col min="10" max="10" width="3.85546875" customWidth="1"/>
    <col min="11" max="11" width="6.140625" customWidth="1"/>
    <col min="12" max="12" width="4" customWidth="1"/>
    <col min="13" max="13" width="3.7109375" customWidth="1"/>
    <col min="14" max="14" width="3.28515625" customWidth="1"/>
    <col min="15" max="15" width="3.5703125" customWidth="1"/>
    <col min="16" max="16" width="3.5703125" style="1" customWidth="1"/>
    <col min="17" max="17" width="4" customWidth="1"/>
    <col min="18" max="18" width="4.140625" customWidth="1"/>
    <col min="19" max="19" width="6.140625" customWidth="1"/>
    <col min="20" max="20" width="6.140625" style="1" customWidth="1"/>
    <col min="21" max="21" width="8.7109375" customWidth="1"/>
    <col min="22" max="22" width="6.5703125" customWidth="1"/>
    <col min="23" max="23" width="6.28515625" customWidth="1"/>
    <col min="24" max="24" width="10" bestFit="1" customWidth="1"/>
    <col min="25" max="25" width="8.28515625" customWidth="1"/>
  </cols>
  <sheetData>
    <row r="1" spans="1:24" ht="15" customHeight="1" x14ac:dyDescent="0.2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</row>
    <row r="2" spans="1:24" ht="1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68"/>
      <c r="U2" s="38"/>
      <c r="V2" s="38"/>
      <c r="W2" s="38"/>
      <c r="X2" s="39"/>
    </row>
    <row r="3" spans="1:24" x14ac:dyDescent="0.25">
      <c r="A3" s="53" t="s">
        <v>0</v>
      </c>
      <c r="B3" s="18" t="s">
        <v>1</v>
      </c>
      <c r="C3" s="16" t="s">
        <v>2</v>
      </c>
      <c r="D3" s="20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3" t="s">
        <v>4</v>
      </c>
      <c r="X3" s="24"/>
    </row>
    <row r="4" spans="1:24" x14ac:dyDescent="0.25">
      <c r="A4" s="18"/>
      <c r="B4" s="18"/>
      <c r="C4" s="16"/>
      <c r="D4" s="27" t="s">
        <v>5</v>
      </c>
      <c r="E4" s="28"/>
      <c r="F4" s="28"/>
      <c r="G4" s="28"/>
      <c r="H4" s="28"/>
      <c r="I4" s="28"/>
      <c r="J4" s="28"/>
      <c r="K4" s="29"/>
      <c r="L4" s="27" t="s">
        <v>6</v>
      </c>
      <c r="M4" s="28"/>
      <c r="N4" s="28"/>
      <c r="O4" s="28"/>
      <c r="P4" s="28"/>
      <c r="Q4" s="28"/>
      <c r="R4" s="28"/>
      <c r="S4" s="29"/>
      <c r="T4" s="69" t="s">
        <v>78</v>
      </c>
      <c r="U4" s="30" t="s">
        <v>11</v>
      </c>
      <c r="V4" s="32" t="s">
        <v>7</v>
      </c>
      <c r="W4" s="25"/>
      <c r="X4" s="26"/>
    </row>
    <row r="5" spans="1:24" x14ac:dyDescent="0.25">
      <c r="A5" s="19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5" t="s">
        <v>8</v>
      </c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5" t="s">
        <v>8</v>
      </c>
      <c r="T5" s="70"/>
      <c r="U5" s="31"/>
      <c r="V5" s="33"/>
      <c r="W5" s="3" t="s">
        <v>9</v>
      </c>
      <c r="X5" s="2" t="s">
        <v>10</v>
      </c>
    </row>
    <row r="6" spans="1:24" x14ac:dyDescent="0.25">
      <c r="A6" s="2">
        <v>1</v>
      </c>
      <c r="B6" s="2">
        <v>52</v>
      </c>
      <c r="C6" s="2" t="s">
        <v>31</v>
      </c>
      <c r="D6" s="2">
        <v>0</v>
      </c>
      <c r="E6" s="2">
        <v>0</v>
      </c>
      <c r="F6" s="2">
        <v>0</v>
      </c>
      <c r="G6" s="2">
        <v>2</v>
      </c>
      <c r="H6" s="2">
        <v>0</v>
      </c>
      <c r="I6" s="2">
        <v>0</v>
      </c>
      <c r="J6" s="2">
        <v>0</v>
      </c>
      <c r="K6" s="5">
        <f>SUM(D6:J6)</f>
        <v>2</v>
      </c>
      <c r="L6" s="2">
        <v>0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5">
        <f>SUM(L6:R6)</f>
        <v>2</v>
      </c>
      <c r="T6" s="66"/>
      <c r="U6" s="9">
        <v>0</v>
      </c>
      <c r="V6" s="4">
        <f>SUM(U6,S6,K6)</f>
        <v>4</v>
      </c>
      <c r="W6" s="6">
        <v>0.42083333333333334</v>
      </c>
      <c r="X6" s="6">
        <v>0.54583333333333328</v>
      </c>
    </row>
    <row r="7" spans="1:24" x14ac:dyDescent="0.25">
      <c r="A7" s="2">
        <v>2</v>
      </c>
      <c r="B7" s="2">
        <v>65</v>
      </c>
      <c r="C7" s="2" t="s">
        <v>28</v>
      </c>
      <c r="D7" s="2">
        <v>5</v>
      </c>
      <c r="E7" s="2">
        <v>1</v>
      </c>
      <c r="F7" s="2">
        <v>0</v>
      </c>
      <c r="G7" s="2">
        <v>1</v>
      </c>
      <c r="H7" s="2">
        <v>0</v>
      </c>
      <c r="I7" s="2">
        <v>2</v>
      </c>
      <c r="J7" s="2">
        <v>1</v>
      </c>
      <c r="K7" s="5">
        <f>SUM(D7:J7)</f>
        <v>10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5">
        <f>SUM(L7:R7)</f>
        <v>1</v>
      </c>
      <c r="T7" s="66"/>
      <c r="U7" s="9">
        <v>0</v>
      </c>
      <c r="V7" s="4">
        <f>SUM(U7,S7,K7)</f>
        <v>11</v>
      </c>
      <c r="W7" s="6">
        <v>0.42083333333333334</v>
      </c>
      <c r="X7" s="7">
        <v>0.53055555555555556</v>
      </c>
    </row>
    <row r="8" spans="1:24" x14ac:dyDescent="0.25">
      <c r="A8" s="2">
        <v>3</v>
      </c>
      <c r="B8" s="2">
        <v>301</v>
      </c>
      <c r="C8" s="2" t="s">
        <v>32</v>
      </c>
      <c r="D8" s="2">
        <v>0</v>
      </c>
      <c r="E8" s="2">
        <v>1</v>
      </c>
      <c r="F8" s="2">
        <v>1</v>
      </c>
      <c r="G8" s="2">
        <v>5</v>
      </c>
      <c r="H8" s="2">
        <v>0</v>
      </c>
      <c r="I8" s="2">
        <v>2</v>
      </c>
      <c r="J8" s="2">
        <v>1</v>
      </c>
      <c r="K8" s="5">
        <f>SUM(D8:J8)</f>
        <v>10</v>
      </c>
      <c r="L8" s="2">
        <v>0</v>
      </c>
      <c r="M8" s="2">
        <v>1</v>
      </c>
      <c r="N8" s="2">
        <v>0</v>
      </c>
      <c r="O8" s="2">
        <v>2</v>
      </c>
      <c r="P8" s="2">
        <v>0</v>
      </c>
      <c r="Q8" s="2">
        <v>1</v>
      </c>
      <c r="R8" s="2">
        <v>0</v>
      </c>
      <c r="S8" s="5">
        <f>SUM(L8:R8)</f>
        <v>4</v>
      </c>
      <c r="T8" s="66"/>
      <c r="U8" s="9">
        <v>0</v>
      </c>
      <c r="V8" s="4">
        <f>SUM(U8,S8,K8)</f>
        <v>14</v>
      </c>
      <c r="W8" s="6">
        <v>0.42083333333333334</v>
      </c>
      <c r="X8" s="6">
        <v>0.53541666666666665</v>
      </c>
    </row>
    <row r="9" spans="1:24" x14ac:dyDescent="0.25">
      <c r="A9" s="2">
        <v>4</v>
      </c>
      <c r="B9" s="2">
        <v>53</v>
      </c>
      <c r="C9" s="2" t="s">
        <v>34</v>
      </c>
      <c r="D9" s="2">
        <v>1</v>
      </c>
      <c r="E9" s="2">
        <v>5</v>
      </c>
      <c r="F9" s="2">
        <v>0</v>
      </c>
      <c r="G9" s="2">
        <v>2</v>
      </c>
      <c r="H9" s="2">
        <v>1</v>
      </c>
      <c r="I9" s="2">
        <v>1</v>
      </c>
      <c r="J9" s="2">
        <v>0</v>
      </c>
      <c r="K9" s="5">
        <f>SUM(D9:J9)</f>
        <v>10</v>
      </c>
      <c r="L9" s="2">
        <v>0</v>
      </c>
      <c r="M9" s="2">
        <v>1</v>
      </c>
      <c r="N9" s="2">
        <v>1</v>
      </c>
      <c r="O9" s="2">
        <v>0</v>
      </c>
      <c r="P9" s="2">
        <v>1</v>
      </c>
      <c r="Q9" s="2">
        <v>3</v>
      </c>
      <c r="R9" s="2">
        <v>0</v>
      </c>
      <c r="S9" s="5">
        <f>SUM(L9:R9)</f>
        <v>6</v>
      </c>
      <c r="T9" s="66"/>
      <c r="U9" s="9">
        <v>0</v>
      </c>
      <c r="V9" s="4">
        <f>SUM(U9,S9,K9)</f>
        <v>16</v>
      </c>
      <c r="W9" s="6">
        <v>0.42083333333333334</v>
      </c>
      <c r="X9" s="6">
        <v>0.52708333333333335</v>
      </c>
    </row>
    <row r="10" spans="1:24" x14ac:dyDescent="0.25">
      <c r="A10" s="2">
        <v>5</v>
      </c>
      <c r="B10" s="2">
        <v>51</v>
      </c>
      <c r="C10" s="2" t="s">
        <v>38</v>
      </c>
      <c r="D10" s="2">
        <v>0</v>
      </c>
      <c r="E10" s="2">
        <v>5</v>
      </c>
      <c r="F10" s="2">
        <v>1</v>
      </c>
      <c r="G10" s="2">
        <v>2</v>
      </c>
      <c r="H10" s="2">
        <v>1</v>
      </c>
      <c r="I10" s="2">
        <v>3</v>
      </c>
      <c r="J10" s="2">
        <v>5</v>
      </c>
      <c r="K10" s="5">
        <v>17</v>
      </c>
      <c r="L10" s="2">
        <v>0</v>
      </c>
      <c r="M10" s="2">
        <v>1</v>
      </c>
      <c r="N10" s="2">
        <v>3</v>
      </c>
      <c r="O10" s="2">
        <v>1</v>
      </c>
      <c r="P10" s="2">
        <v>1</v>
      </c>
      <c r="Q10" s="2">
        <v>0</v>
      </c>
      <c r="R10" s="2">
        <v>1</v>
      </c>
      <c r="S10" s="5">
        <f>SUM(L10:R10)</f>
        <v>7</v>
      </c>
      <c r="T10" s="66"/>
      <c r="U10" s="9">
        <v>0</v>
      </c>
      <c r="V10" s="4">
        <f>SUM(U10,S10,K10)</f>
        <v>24</v>
      </c>
      <c r="W10" s="6">
        <v>0.42083333333333334</v>
      </c>
      <c r="X10" s="6">
        <v>0.52569444444444446</v>
      </c>
    </row>
    <row r="11" spans="1:24" x14ac:dyDescent="0.25">
      <c r="A11" s="2">
        <v>6</v>
      </c>
      <c r="B11" s="2">
        <v>56</v>
      </c>
      <c r="C11" s="2" t="s">
        <v>39</v>
      </c>
      <c r="D11" s="2">
        <v>0</v>
      </c>
      <c r="E11" s="2">
        <v>2</v>
      </c>
      <c r="F11" s="2">
        <v>3</v>
      </c>
      <c r="G11" s="2">
        <v>3</v>
      </c>
      <c r="H11" s="2">
        <v>0</v>
      </c>
      <c r="I11" s="2">
        <v>0</v>
      </c>
      <c r="J11" s="2">
        <v>5</v>
      </c>
      <c r="K11" s="5">
        <f>SUM(D11:J11)</f>
        <v>13</v>
      </c>
      <c r="L11" s="2">
        <v>0</v>
      </c>
      <c r="M11" s="2">
        <v>5</v>
      </c>
      <c r="N11" s="2">
        <v>2</v>
      </c>
      <c r="O11" s="2">
        <v>2</v>
      </c>
      <c r="P11" s="2">
        <v>0</v>
      </c>
      <c r="Q11" s="2">
        <v>0</v>
      </c>
      <c r="R11" s="2">
        <v>5</v>
      </c>
      <c r="S11" s="5">
        <f>SUM(L11:R11)</f>
        <v>14</v>
      </c>
      <c r="T11" s="66">
        <v>3</v>
      </c>
      <c r="U11" s="9">
        <v>0</v>
      </c>
      <c r="V11" s="4">
        <f>SUM(U11,T11,S11,K11)</f>
        <v>30</v>
      </c>
      <c r="W11" s="6">
        <v>0.42083333333333334</v>
      </c>
      <c r="X11" s="6">
        <v>0.55625000000000002</v>
      </c>
    </row>
    <row r="12" spans="1:24" x14ac:dyDescent="0.25">
      <c r="A12" s="2">
        <v>7</v>
      </c>
      <c r="B12" s="2">
        <v>55</v>
      </c>
      <c r="C12" s="2" t="s">
        <v>36</v>
      </c>
      <c r="D12" s="2">
        <v>0</v>
      </c>
      <c r="E12" s="2">
        <v>3</v>
      </c>
      <c r="F12" s="2">
        <v>5</v>
      </c>
      <c r="G12" s="2">
        <v>3</v>
      </c>
      <c r="H12" s="2">
        <v>5</v>
      </c>
      <c r="I12" s="2">
        <v>1</v>
      </c>
      <c r="J12" s="2">
        <v>1</v>
      </c>
      <c r="K12" s="5">
        <f>SUM(D12:J12)</f>
        <v>18</v>
      </c>
      <c r="L12" s="2">
        <v>1</v>
      </c>
      <c r="M12" s="2">
        <v>2</v>
      </c>
      <c r="N12" s="2">
        <v>1</v>
      </c>
      <c r="O12" s="2">
        <v>2</v>
      </c>
      <c r="P12" s="2">
        <v>1</v>
      </c>
      <c r="Q12" s="2">
        <v>2</v>
      </c>
      <c r="R12" s="2">
        <v>0</v>
      </c>
      <c r="S12" s="5">
        <f>SUM(L12:R12)</f>
        <v>9</v>
      </c>
      <c r="T12" s="66">
        <v>3</v>
      </c>
      <c r="U12" s="9">
        <v>0</v>
      </c>
      <c r="V12" s="4">
        <f>SUM(U12,T12,S12,K12)</f>
        <v>30</v>
      </c>
      <c r="W12" s="6">
        <v>0.42083333333333334</v>
      </c>
      <c r="X12" s="6">
        <v>0.55625000000000002</v>
      </c>
    </row>
    <row r="13" spans="1:24" x14ac:dyDescent="0.25">
      <c r="A13" s="2">
        <v>8</v>
      </c>
      <c r="B13" s="2">
        <v>67</v>
      </c>
      <c r="C13" s="2" t="s">
        <v>37</v>
      </c>
      <c r="D13" s="2">
        <v>1</v>
      </c>
      <c r="E13" s="2">
        <v>0</v>
      </c>
      <c r="F13" s="2">
        <v>1</v>
      </c>
      <c r="G13" s="2">
        <v>2</v>
      </c>
      <c r="H13" s="2">
        <v>1</v>
      </c>
      <c r="I13" s="2">
        <v>0</v>
      </c>
      <c r="J13" s="2">
        <v>5</v>
      </c>
      <c r="K13" s="5">
        <f>SUM(D13:J13)</f>
        <v>10</v>
      </c>
      <c r="L13" s="2">
        <v>0</v>
      </c>
      <c r="M13" s="2">
        <v>2</v>
      </c>
      <c r="N13" s="2">
        <v>5</v>
      </c>
      <c r="O13" s="2">
        <v>5</v>
      </c>
      <c r="P13" s="2">
        <v>0</v>
      </c>
      <c r="Q13" s="2">
        <v>2</v>
      </c>
      <c r="R13" s="2">
        <v>5</v>
      </c>
      <c r="S13" s="5">
        <f>SUM(L13:R13)</f>
        <v>19</v>
      </c>
      <c r="T13" s="66"/>
      <c r="U13" s="9">
        <v>5</v>
      </c>
      <c r="V13" s="4">
        <f>SUM(U13,S13,K13)</f>
        <v>34</v>
      </c>
      <c r="W13" s="6">
        <v>0.42083333333333334</v>
      </c>
      <c r="X13" s="6">
        <v>0.54583333333333328</v>
      </c>
    </row>
    <row r="14" spans="1:24" x14ac:dyDescent="0.25">
      <c r="A14" s="2">
        <v>9</v>
      </c>
      <c r="B14" s="2">
        <v>54</v>
      </c>
      <c r="C14" s="2" t="s">
        <v>35</v>
      </c>
      <c r="D14" s="2">
        <v>0</v>
      </c>
      <c r="E14" s="2">
        <v>1</v>
      </c>
      <c r="F14" s="2">
        <v>5</v>
      </c>
      <c r="G14" s="2">
        <v>5</v>
      </c>
      <c r="H14" s="2">
        <v>0</v>
      </c>
      <c r="I14" s="2">
        <v>5</v>
      </c>
      <c r="J14" s="2">
        <v>1</v>
      </c>
      <c r="K14" s="5">
        <f>SUM(D14:J14)</f>
        <v>17</v>
      </c>
      <c r="L14" s="2">
        <v>0</v>
      </c>
      <c r="M14" s="2">
        <v>0</v>
      </c>
      <c r="N14" s="2">
        <v>5</v>
      </c>
      <c r="O14" s="2">
        <v>5</v>
      </c>
      <c r="P14" s="2">
        <v>1</v>
      </c>
      <c r="Q14" s="2">
        <v>1</v>
      </c>
      <c r="R14" s="2">
        <v>5</v>
      </c>
      <c r="S14" s="5">
        <f>SUM(L14:R14)</f>
        <v>17</v>
      </c>
      <c r="T14" s="66"/>
      <c r="U14" s="9">
        <v>3</v>
      </c>
      <c r="V14" s="4">
        <v>37</v>
      </c>
      <c r="W14" s="6">
        <v>0.42083333333333334</v>
      </c>
      <c r="X14" s="6">
        <v>0.54583333333333328</v>
      </c>
    </row>
    <row r="15" spans="1:24" x14ac:dyDescent="0.25">
      <c r="A15" s="2">
        <v>10</v>
      </c>
      <c r="B15" s="2">
        <v>68</v>
      </c>
      <c r="C15" s="2" t="s">
        <v>74</v>
      </c>
      <c r="D15" s="2">
        <v>5</v>
      </c>
      <c r="E15" s="2">
        <v>3</v>
      </c>
      <c r="F15" s="2">
        <v>5</v>
      </c>
      <c r="G15" s="2">
        <v>5</v>
      </c>
      <c r="H15" s="2">
        <v>2</v>
      </c>
      <c r="I15" s="2">
        <v>3</v>
      </c>
      <c r="J15" s="2">
        <v>5</v>
      </c>
      <c r="K15" s="5">
        <f>SUM(D15:J15)</f>
        <v>28</v>
      </c>
      <c r="L15" s="2">
        <v>0</v>
      </c>
      <c r="M15" s="2">
        <v>3</v>
      </c>
      <c r="N15" s="2">
        <v>5</v>
      </c>
      <c r="O15" s="2">
        <v>5</v>
      </c>
      <c r="P15" s="2">
        <v>2</v>
      </c>
      <c r="Q15" s="2">
        <v>5</v>
      </c>
      <c r="R15" s="2">
        <v>5</v>
      </c>
      <c r="S15" s="5">
        <f>SUM(L15:R15)</f>
        <v>25</v>
      </c>
      <c r="T15" s="66"/>
      <c r="U15" s="9">
        <v>1</v>
      </c>
      <c r="V15" s="4">
        <f>SUM(U15,S15,K15)</f>
        <v>54</v>
      </c>
      <c r="W15" s="6">
        <v>0.42083333333333334</v>
      </c>
      <c r="X15" s="6">
        <v>0.54583333333333328</v>
      </c>
    </row>
    <row r="16" spans="1:24" x14ac:dyDescent="0.25">
      <c r="A16" s="2">
        <v>11</v>
      </c>
      <c r="B16" s="2">
        <v>302</v>
      </c>
      <c r="C16" s="2" t="s">
        <v>33</v>
      </c>
      <c r="D16" s="2">
        <v>2</v>
      </c>
      <c r="E16" s="2">
        <v>5</v>
      </c>
      <c r="F16" s="2">
        <v>5</v>
      </c>
      <c r="G16" s="2">
        <v>5</v>
      </c>
      <c r="H16" s="2">
        <v>5</v>
      </c>
      <c r="I16" s="2">
        <v>5</v>
      </c>
      <c r="J16" s="2">
        <v>5</v>
      </c>
      <c r="K16" s="5">
        <f>SUM(D16:J16)</f>
        <v>32</v>
      </c>
      <c r="L16" s="2">
        <v>1</v>
      </c>
      <c r="M16" s="2">
        <v>0</v>
      </c>
      <c r="N16" s="2">
        <v>5</v>
      </c>
      <c r="O16" s="2">
        <v>5</v>
      </c>
      <c r="P16" s="2">
        <v>3</v>
      </c>
      <c r="Q16" s="2">
        <v>5</v>
      </c>
      <c r="R16" s="2">
        <v>5</v>
      </c>
      <c r="S16" s="5">
        <f>SUM(L16:R16)</f>
        <v>24</v>
      </c>
      <c r="T16" s="66"/>
      <c r="U16" s="9">
        <v>1</v>
      </c>
      <c r="V16" s="4">
        <f>SUM(U16,S16,K16)</f>
        <v>57</v>
      </c>
      <c r="W16" s="6">
        <v>0.42083333333333334</v>
      </c>
      <c r="X16" s="6">
        <v>0.54166666666666663</v>
      </c>
    </row>
    <row r="17" spans="1:24" x14ac:dyDescent="0.25">
      <c r="A17" s="2">
        <v>12</v>
      </c>
      <c r="B17" s="2">
        <v>58</v>
      </c>
      <c r="C17" s="2" t="s">
        <v>30</v>
      </c>
      <c r="D17" s="2">
        <v>5</v>
      </c>
      <c r="E17" s="2">
        <v>5</v>
      </c>
      <c r="F17" s="2">
        <v>5</v>
      </c>
      <c r="G17" s="2">
        <v>5</v>
      </c>
      <c r="H17" s="2">
        <v>0</v>
      </c>
      <c r="I17" s="2">
        <v>5</v>
      </c>
      <c r="J17" s="2">
        <v>5</v>
      </c>
      <c r="K17" s="5">
        <f>SUM(D17:J17)</f>
        <v>30</v>
      </c>
      <c r="L17" s="2">
        <v>5</v>
      </c>
      <c r="M17" s="2">
        <v>3</v>
      </c>
      <c r="N17" s="2">
        <v>2</v>
      </c>
      <c r="O17" s="2">
        <v>5</v>
      </c>
      <c r="P17" s="2">
        <v>5</v>
      </c>
      <c r="Q17" s="2">
        <v>5</v>
      </c>
      <c r="R17" s="2">
        <v>5</v>
      </c>
      <c r="S17" s="5">
        <f>SUM(L17:R17)</f>
        <v>30</v>
      </c>
      <c r="T17" s="66">
        <v>4</v>
      </c>
      <c r="U17" s="9">
        <v>0</v>
      </c>
      <c r="V17" s="4">
        <f>SUM(U17,T17,S17,K17)</f>
        <v>64</v>
      </c>
      <c r="W17" s="6">
        <v>0.42083333333333334</v>
      </c>
      <c r="X17" s="6">
        <v>0.55833333333333335</v>
      </c>
    </row>
    <row r="18" spans="1:24" x14ac:dyDescent="0.25">
      <c r="A18" s="2">
        <v>13</v>
      </c>
      <c r="B18" s="2">
        <v>66</v>
      </c>
      <c r="C18" s="2" t="s">
        <v>29</v>
      </c>
      <c r="D18" s="2">
        <v>3</v>
      </c>
      <c r="E18" s="2">
        <v>5</v>
      </c>
      <c r="F18" s="2">
        <v>5</v>
      </c>
      <c r="G18" s="2">
        <v>5</v>
      </c>
      <c r="H18" s="2">
        <v>3</v>
      </c>
      <c r="I18" s="2">
        <v>5</v>
      </c>
      <c r="J18" s="2">
        <v>5</v>
      </c>
      <c r="K18" s="5">
        <f>SUM(D18:J18)</f>
        <v>31</v>
      </c>
      <c r="L18" s="2">
        <v>2</v>
      </c>
      <c r="M18" s="2">
        <v>5</v>
      </c>
      <c r="N18" s="2">
        <v>5</v>
      </c>
      <c r="O18" s="2">
        <v>5</v>
      </c>
      <c r="P18" s="2">
        <v>3</v>
      </c>
      <c r="Q18" s="2">
        <v>5</v>
      </c>
      <c r="R18" s="2">
        <v>5</v>
      </c>
      <c r="S18" s="5">
        <f>SUM(L18:R18)</f>
        <v>30</v>
      </c>
      <c r="T18" s="66">
        <v>4</v>
      </c>
      <c r="U18" s="9">
        <v>0</v>
      </c>
      <c r="V18" s="4">
        <f>SUM(U18,T18,S18,K18)</f>
        <v>65</v>
      </c>
      <c r="W18" s="6">
        <v>0.42083333333333334</v>
      </c>
      <c r="X18" s="6">
        <v>0.55833333333333335</v>
      </c>
    </row>
    <row r="19" spans="1:24" x14ac:dyDescent="0.25">
      <c r="A19" s="2">
        <v>14</v>
      </c>
      <c r="B19" s="2">
        <v>303</v>
      </c>
      <c r="C19" s="2" t="s">
        <v>40</v>
      </c>
      <c r="D19" s="2">
        <v>5</v>
      </c>
      <c r="E19" s="2">
        <v>5</v>
      </c>
      <c r="F19" s="2">
        <v>5</v>
      </c>
      <c r="G19" s="2">
        <v>5</v>
      </c>
      <c r="H19" s="2">
        <v>5</v>
      </c>
      <c r="I19" s="2">
        <v>5</v>
      </c>
      <c r="J19" s="2">
        <v>5</v>
      </c>
      <c r="K19" s="5">
        <f>SUM(D19:J19)</f>
        <v>35</v>
      </c>
      <c r="L19" s="2">
        <v>5</v>
      </c>
      <c r="M19" s="2">
        <v>5</v>
      </c>
      <c r="N19" s="2">
        <v>5</v>
      </c>
      <c r="O19" s="2">
        <v>5</v>
      </c>
      <c r="P19" s="2">
        <v>5</v>
      </c>
      <c r="Q19" s="2">
        <v>5</v>
      </c>
      <c r="R19" s="2">
        <v>5</v>
      </c>
      <c r="S19" s="5">
        <f>SUM(L19:R19)</f>
        <v>35</v>
      </c>
      <c r="T19" s="66"/>
      <c r="U19" s="9">
        <v>0</v>
      </c>
      <c r="V19" s="4">
        <f>SUM(U19,S19,K19)</f>
        <v>70</v>
      </c>
      <c r="W19" s="6">
        <v>0.42083333333333334</v>
      </c>
      <c r="X19" s="6">
        <v>0.54722222222222217</v>
      </c>
    </row>
    <row r="20" spans="1:24" x14ac:dyDescent="0.25">
      <c r="I20"/>
      <c r="P20"/>
      <c r="T20"/>
    </row>
    <row r="21" spans="1:24" x14ac:dyDescent="0.25">
      <c r="I21"/>
      <c r="P21"/>
      <c r="T21"/>
    </row>
    <row r="22" spans="1:24" x14ac:dyDescent="0.25">
      <c r="I22"/>
      <c r="P22"/>
      <c r="T22"/>
    </row>
    <row r="23" spans="1:24" x14ac:dyDescent="0.25">
      <c r="I23"/>
      <c r="P23"/>
      <c r="T23"/>
    </row>
  </sheetData>
  <mergeCells count="11">
    <mergeCell ref="A1:X2"/>
    <mergeCell ref="V4:V5"/>
    <mergeCell ref="A3:A5"/>
    <mergeCell ref="B3:B5"/>
    <mergeCell ref="C3:C5"/>
    <mergeCell ref="W3:X4"/>
    <mergeCell ref="D3:V3"/>
    <mergeCell ref="D4:K4"/>
    <mergeCell ref="L4:S4"/>
    <mergeCell ref="U4:U5"/>
    <mergeCell ref="T4:T5"/>
  </mergeCells>
  <pageMargins left="0.7" right="0.7" top="0.75" bottom="0.75" header="0.3" footer="0.3"/>
  <pageSetup paperSize="9" orientation="landscape" verticalDpi="300" r:id="rId1"/>
  <ignoredErrors>
    <ignoredError sqref="S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3"/>
  <sheetViews>
    <sheetView workbookViewId="0">
      <selection activeCell="X23" sqref="A10:X23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4.7109375" customWidth="1"/>
    <col min="5" max="6" width="4.28515625" customWidth="1"/>
    <col min="7" max="7" width="4" customWidth="1"/>
    <col min="8" max="9" width="3.5703125" customWidth="1"/>
    <col min="10" max="10" width="3.85546875" customWidth="1"/>
    <col min="11" max="11" width="6.140625" customWidth="1"/>
    <col min="12" max="12" width="4" customWidth="1"/>
    <col min="13" max="13" width="3.7109375" customWidth="1"/>
    <col min="14" max="14" width="3.28515625" customWidth="1"/>
    <col min="15" max="16" width="3.5703125" customWidth="1"/>
    <col min="17" max="17" width="4" customWidth="1"/>
    <col min="18" max="18" width="4.140625" customWidth="1"/>
    <col min="19" max="19" width="6.140625" customWidth="1"/>
    <col min="20" max="20" width="6.140625" style="1" customWidth="1"/>
    <col min="21" max="21" width="9" customWidth="1"/>
    <col min="22" max="22" width="6.5703125" customWidth="1"/>
    <col min="23" max="23" width="6.28515625" customWidth="1"/>
    <col min="24" max="24" width="9" bestFit="1" customWidth="1"/>
  </cols>
  <sheetData>
    <row r="1" spans="1:24" x14ac:dyDescent="0.25">
      <c r="A1" s="40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4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65"/>
      <c r="U2" s="44"/>
      <c r="V2" s="44"/>
      <c r="W2" s="44"/>
      <c r="X2" s="45"/>
    </row>
    <row r="3" spans="1:24" x14ac:dyDescent="0.25">
      <c r="A3" s="16" t="s">
        <v>0</v>
      </c>
      <c r="B3" s="18" t="s">
        <v>1</v>
      </c>
      <c r="C3" s="16" t="s">
        <v>2</v>
      </c>
      <c r="D3" s="20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3" t="s">
        <v>4</v>
      </c>
      <c r="X3" s="24"/>
    </row>
    <row r="4" spans="1:24" x14ac:dyDescent="0.25">
      <c r="A4" s="16"/>
      <c r="B4" s="18"/>
      <c r="C4" s="16"/>
      <c r="D4" s="27" t="s">
        <v>5</v>
      </c>
      <c r="E4" s="28"/>
      <c r="F4" s="28"/>
      <c r="G4" s="28"/>
      <c r="H4" s="28"/>
      <c r="I4" s="28"/>
      <c r="J4" s="28"/>
      <c r="K4" s="29"/>
      <c r="L4" s="27" t="s">
        <v>6</v>
      </c>
      <c r="M4" s="28"/>
      <c r="N4" s="28"/>
      <c r="O4" s="28"/>
      <c r="P4" s="28"/>
      <c r="Q4" s="28"/>
      <c r="R4" s="28"/>
      <c r="S4" s="29"/>
      <c r="T4" s="53" t="s">
        <v>78</v>
      </c>
      <c r="U4" s="30" t="s">
        <v>11</v>
      </c>
      <c r="V4" s="32" t="s">
        <v>7</v>
      </c>
      <c r="W4" s="25"/>
      <c r="X4" s="26"/>
    </row>
    <row r="5" spans="1:24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5" t="s">
        <v>8</v>
      </c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5" t="s">
        <v>8</v>
      </c>
      <c r="T5" s="19"/>
      <c r="U5" s="31"/>
      <c r="V5" s="33"/>
      <c r="W5" s="3" t="s">
        <v>9</v>
      </c>
      <c r="X5" s="2" t="s">
        <v>10</v>
      </c>
    </row>
    <row r="6" spans="1:24" x14ac:dyDescent="0.25">
      <c r="A6" s="2">
        <v>1</v>
      </c>
      <c r="B6" s="2">
        <v>155</v>
      </c>
      <c r="C6" s="2" t="s">
        <v>41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5</v>
      </c>
      <c r="J6" s="2">
        <v>0</v>
      </c>
      <c r="K6" s="5">
        <f t="shared" ref="K6:K9" si="0">SUM(D6:J6)</f>
        <v>5</v>
      </c>
      <c r="L6" s="2">
        <v>0</v>
      </c>
      <c r="M6" s="2">
        <v>1</v>
      </c>
      <c r="N6" s="2">
        <v>0</v>
      </c>
      <c r="O6" s="2">
        <v>2</v>
      </c>
      <c r="P6" s="2">
        <v>0</v>
      </c>
      <c r="Q6" s="2">
        <v>2</v>
      </c>
      <c r="R6" s="2">
        <v>1</v>
      </c>
      <c r="S6" s="5">
        <v>6</v>
      </c>
      <c r="T6" s="66">
        <v>2</v>
      </c>
      <c r="U6" s="9">
        <v>0</v>
      </c>
      <c r="V6" s="4">
        <f>SUM(K6,S6,T6,U6)</f>
        <v>13</v>
      </c>
      <c r="W6" s="6">
        <v>0.42083333333333334</v>
      </c>
      <c r="X6" s="7">
        <v>0.55277777777777781</v>
      </c>
    </row>
    <row r="7" spans="1:24" x14ac:dyDescent="0.25">
      <c r="A7" s="2">
        <v>2</v>
      </c>
      <c r="B7" s="2">
        <v>154</v>
      </c>
      <c r="C7" s="2" t="s">
        <v>42</v>
      </c>
      <c r="D7" s="2">
        <v>0</v>
      </c>
      <c r="E7" s="2">
        <v>2</v>
      </c>
      <c r="F7" s="2">
        <v>3</v>
      </c>
      <c r="G7" s="2">
        <v>5</v>
      </c>
      <c r="H7" s="2">
        <v>0</v>
      </c>
      <c r="I7" s="2">
        <v>5</v>
      </c>
      <c r="J7" s="2">
        <v>2</v>
      </c>
      <c r="K7" s="5">
        <f t="shared" si="0"/>
        <v>17</v>
      </c>
      <c r="L7" s="2">
        <v>0</v>
      </c>
      <c r="M7" s="2">
        <v>3</v>
      </c>
      <c r="N7" s="2">
        <v>0</v>
      </c>
      <c r="O7" s="2">
        <v>0</v>
      </c>
      <c r="P7" s="2">
        <v>0</v>
      </c>
      <c r="Q7" s="2">
        <v>3</v>
      </c>
      <c r="R7" s="2">
        <v>2</v>
      </c>
      <c r="S7" s="5">
        <f t="shared" ref="S7:S9" si="1">SUM(L7:R7)</f>
        <v>8</v>
      </c>
      <c r="T7" s="66"/>
      <c r="U7" s="9">
        <v>5</v>
      </c>
      <c r="V7" s="4">
        <f>SUM(U7,S7,K7)</f>
        <v>30</v>
      </c>
      <c r="W7" s="6">
        <v>0.42083333333333334</v>
      </c>
      <c r="X7" s="6">
        <v>0.53611111111111109</v>
      </c>
    </row>
    <row r="8" spans="1:24" x14ac:dyDescent="0.25">
      <c r="A8" s="2">
        <v>3</v>
      </c>
      <c r="B8" s="2">
        <v>156</v>
      </c>
      <c r="C8" s="2" t="s">
        <v>43</v>
      </c>
      <c r="D8" s="2">
        <v>0</v>
      </c>
      <c r="E8" s="2">
        <v>3</v>
      </c>
      <c r="F8" s="2">
        <v>2</v>
      </c>
      <c r="G8" s="2">
        <v>2</v>
      </c>
      <c r="H8" s="2">
        <v>0</v>
      </c>
      <c r="I8" s="2">
        <v>5</v>
      </c>
      <c r="J8" s="2">
        <v>5</v>
      </c>
      <c r="K8" s="5">
        <f t="shared" si="0"/>
        <v>17</v>
      </c>
      <c r="L8" s="2">
        <v>0</v>
      </c>
      <c r="M8" s="2">
        <v>2</v>
      </c>
      <c r="N8" s="2">
        <v>0</v>
      </c>
      <c r="O8" s="2">
        <v>2</v>
      </c>
      <c r="P8" s="2">
        <v>1</v>
      </c>
      <c r="Q8" s="2">
        <v>3</v>
      </c>
      <c r="R8" s="2">
        <v>1</v>
      </c>
      <c r="S8" s="5">
        <f t="shared" si="1"/>
        <v>9</v>
      </c>
      <c r="T8" s="66">
        <v>3</v>
      </c>
      <c r="U8" s="9">
        <v>2</v>
      </c>
      <c r="V8" s="4">
        <f>SUM(K8,S8,T8,U8)</f>
        <v>31</v>
      </c>
      <c r="W8" s="6">
        <v>0.42083333333333334</v>
      </c>
      <c r="X8" s="6">
        <v>0.5541666666666667</v>
      </c>
    </row>
    <row r="9" spans="1:24" x14ac:dyDescent="0.25">
      <c r="A9" s="2">
        <v>4</v>
      </c>
      <c r="B9" s="2">
        <v>152</v>
      </c>
      <c r="C9" s="2" t="s">
        <v>44</v>
      </c>
      <c r="D9" s="2">
        <v>0</v>
      </c>
      <c r="E9" s="2">
        <v>5</v>
      </c>
      <c r="F9" s="2">
        <v>0</v>
      </c>
      <c r="G9" s="2">
        <v>5</v>
      </c>
      <c r="H9" s="2">
        <v>1</v>
      </c>
      <c r="I9" s="2">
        <v>3</v>
      </c>
      <c r="J9" s="2">
        <v>5</v>
      </c>
      <c r="K9" s="5">
        <f t="shared" si="0"/>
        <v>19</v>
      </c>
      <c r="L9" s="2">
        <v>0</v>
      </c>
      <c r="M9" s="2">
        <v>3</v>
      </c>
      <c r="N9" s="2">
        <v>1</v>
      </c>
      <c r="O9" s="2">
        <v>3</v>
      </c>
      <c r="P9" s="2">
        <v>1</v>
      </c>
      <c r="Q9" s="2">
        <v>3</v>
      </c>
      <c r="R9" s="2">
        <v>5</v>
      </c>
      <c r="S9" s="5">
        <f t="shared" si="1"/>
        <v>16</v>
      </c>
      <c r="T9" s="66"/>
      <c r="U9" s="9">
        <v>0</v>
      </c>
      <c r="V9" s="4">
        <f>SUM(U9,S9,K9)</f>
        <v>35</v>
      </c>
      <c r="W9" s="6">
        <v>0.42083333333333334</v>
      </c>
      <c r="X9" s="6">
        <v>0.5444444444444444</v>
      </c>
    </row>
    <row r="10" spans="1:24" x14ac:dyDescent="0.25">
      <c r="T10"/>
    </row>
    <row r="11" spans="1:24" x14ac:dyDescent="0.25">
      <c r="T11"/>
    </row>
    <row r="12" spans="1:24" x14ac:dyDescent="0.25">
      <c r="T12"/>
    </row>
    <row r="13" spans="1:24" x14ac:dyDescent="0.25">
      <c r="T13"/>
    </row>
    <row r="14" spans="1:24" x14ac:dyDescent="0.25">
      <c r="T14"/>
    </row>
    <row r="15" spans="1:24" x14ac:dyDescent="0.25">
      <c r="T15"/>
    </row>
    <row r="16" spans="1:24" x14ac:dyDescent="0.25">
      <c r="T16"/>
    </row>
    <row r="17" spans="20:20" x14ac:dyDescent="0.25">
      <c r="T17"/>
    </row>
    <row r="18" spans="20:20" x14ac:dyDescent="0.25">
      <c r="T18"/>
    </row>
    <row r="19" spans="20:20" x14ac:dyDescent="0.25">
      <c r="T19"/>
    </row>
    <row r="20" spans="20:20" x14ac:dyDescent="0.25">
      <c r="T20"/>
    </row>
    <row r="21" spans="20:20" x14ac:dyDescent="0.25">
      <c r="T21"/>
    </row>
    <row r="22" spans="20:20" x14ac:dyDescent="0.25">
      <c r="T22"/>
    </row>
    <row r="23" spans="20:20" x14ac:dyDescent="0.25">
      <c r="T23"/>
    </row>
  </sheetData>
  <mergeCells count="11">
    <mergeCell ref="A1:X2"/>
    <mergeCell ref="A3:A5"/>
    <mergeCell ref="B3:B5"/>
    <mergeCell ref="C3:C5"/>
    <mergeCell ref="D3:V3"/>
    <mergeCell ref="W3:X4"/>
    <mergeCell ref="D4:K4"/>
    <mergeCell ref="L4:S4"/>
    <mergeCell ref="U4:U5"/>
    <mergeCell ref="V4:V5"/>
    <mergeCell ref="T4:T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ignoredErrors>
    <ignoredError sqref="V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3"/>
  <sheetViews>
    <sheetView workbookViewId="0">
      <selection activeCell="Z21" sqref="Z21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4.7109375" customWidth="1"/>
    <col min="5" max="6" width="4.28515625" customWidth="1"/>
    <col min="7" max="7" width="4" customWidth="1"/>
    <col min="8" max="9" width="3.5703125" customWidth="1"/>
    <col min="10" max="10" width="3.85546875" customWidth="1"/>
    <col min="11" max="11" width="6.140625" customWidth="1"/>
    <col min="12" max="12" width="4" customWidth="1"/>
    <col min="13" max="13" width="3.7109375" customWidth="1"/>
    <col min="14" max="14" width="3.28515625" customWidth="1"/>
    <col min="15" max="16" width="3.5703125" customWidth="1"/>
    <col min="17" max="17" width="4" customWidth="1"/>
    <col min="18" max="18" width="4.140625" customWidth="1"/>
    <col min="19" max="19" width="6.140625" customWidth="1"/>
    <col min="20" max="20" width="6.140625" style="1" customWidth="1"/>
    <col min="21" max="21" width="8.85546875" customWidth="1"/>
    <col min="22" max="22" width="6.5703125" customWidth="1"/>
    <col min="23" max="23" width="6.28515625" customWidth="1"/>
    <col min="24" max="24" width="10" bestFit="1" customWidth="1"/>
  </cols>
  <sheetData>
    <row r="1" spans="1:24" x14ac:dyDescent="0.25">
      <c r="A1" s="40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4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65"/>
      <c r="U2" s="44"/>
      <c r="V2" s="44"/>
      <c r="W2" s="44"/>
      <c r="X2" s="45"/>
    </row>
    <row r="3" spans="1:24" x14ac:dyDescent="0.25">
      <c r="A3" s="16" t="s">
        <v>0</v>
      </c>
      <c r="B3" s="18" t="s">
        <v>1</v>
      </c>
      <c r="C3" s="16" t="s">
        <v>2</v>
      </c>
      <c r="D3" s="20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3" t="s">
        <v>4</v>
      </c>
      <c r="X3" s="24"/>
    </row>
    <row r="4" spans="1:24" x14ac:dyDescent="0.25">
      <c r="A4" s="16"/>
      <c r="B4" s="18"/>
      <c r="C4" s="16"/>
      <c r="D4" s="27" t="s">
        <v>5</v>
      </c>
      <c r="E4" s="28"/>
      <c r="F4" s="28"/>
      <c r="G4" s="28"/>
      <c r="H4" s="28"/>
      <c r="I4" s="28"/>
      <c r="J4" s="28"/>
      <c r="K4" s="29"/>
      <c r="L4" s="27" t="s">
        <v>6</v>
      </c>
      <c r="M4" s="28"/>
      <c r="N4" s="28"/>
      <c r="O4" s="28"/>
      <c r="P4" s="28"/>
      <c r="Q4" s="28"/>
      <c r="R4" s="28"/>
      <c r="S4" s="29"/>
      <c r="T4" s="53" t="s">
        <v>77</v>
      </c>
      <c r="U4" s="30" t="s">
        <v>11</v>
      </c>
      <c r="V4" s="32" t="s">
        <v>7</v>
      </c>
      <c r="W4" s="25"/>
      <c r="X4" s="26"/>
    </row>
    <row r="5" spans="1:24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5" t="s">
        <v>8</v>
      </c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5" t="s">
        <v>8</v>
      </c>
      <c r="T5" s="19"/>
      <c r="U5" s="31"/>
      <c r="V5" s="33"/>
      <c r="W5" s="3" t="s">
        <v>9</v>
      </c>
      <c r="X5" s="2" t="s">
        <v>10</v>
      </c>
    </row>
    <row r="6" spans="1:24" x14ac:dyDescent="0.25">
      <c r="A6" s="2">
        <v>1</v>
      </c>
      <c r="B6" s="2">
        <v>62</v>
      </c>
      <c r="C6" s="2" t="s">
        <v>45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3</v>
      </c>
      <c r="J6" s="2">
        <v>3</v>
      </c>
      <c r="K6" s="5">
        <f>SUM(D6:J6)</f>
        <v>6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5</v>
      </c>
      <c r="S6" s="5">
        <f>SUM(L6:R6)</f>
        <v>6</v>
      </c>
      <c r="T6" s="66"/>
      <c r="U6" s="9">
        <v>1</v>
      </c>
      <c r="V6" s="4">
        <f>SUM(U6,S6,K6)</f>
        <v>13</v>
      </c>
      <c r="W6" s="6">
        <v>0.42083333333333334</v>
      </c>
      <c r="X6" s="7">
        <v>0.53333333333333333</v>
      </c>
    </row>
    <row r="7" spans="1:24" x14ac:dyDescent="0.25">
      <c r="A7" s="2">
        <v>2</v>
      </c>
      <c r="B7" s="2">
        <v>60</v>
      </c>
      <c r="C7" s="2" t="s">
        <v>48</v>
      </c>
      <c r="D7" s="2">
        <v>0</v>
      </c>
      <c r="E7" s="2">
        <v>1</v>
      </c>
      <c r="F7" s="2">
        <v>1</v>
      </c>
      <c r="G7" s="2">
        <v>2</v>
      </c>
      <c r="H7" s="2">
        <v>2</v>
      </c>
      <c r="I7" s="2">
        <v>0</v>
      </c>
      <c r="J7" s="2">
        <v>2</v>
      </c>
      <c r="K7" s="5">
        <f>SUM(D7:J7)</f>
        <v>8</v>
      </c>
      <c r="L7" s="2">
        <v>0</v>
      </c>
      <c r="M7" s="2">
        <v>1</v>
      </c>
      <c r="N7" s="2">
        <v>0</v>
      </c>
      <c r="O7" s="2">
        <v>3</v>
      </c>
      <c r="P7" s="2">
        <v>1</v>
      </c>
      <c r="Q7" s="2">
        <v>1</v>
      </c>
      <c r="R7" s="2">
        <v>3</v>
      </c>
      <c r="S7" s="5">
        <f>SUM(L7:R7)</f>
        <v>9</v>
      </c>
      <c r="T7" s="67">
        <v>1</v>
      </c>
      <c r="U7" s="9">
        <v>0</v>
      </c>
      <c r="V7" s="4">
        <f>SUM(T7:U7,S7,K7)</f>
        <v>18</v>
      </c>
      <c r="W7" s="6">
        <v>0.42083333333333334</v>
      </c>
      <c r="X7" s="6">
        <v>0.54861111111111105</v>
      </c>
    </row>
    <row r="8" spans="1:24" x14ac:dyDescent="0.25">
      <c r="A8" s="2">
        <v>3</v>
      </c>
      <c r="B8" s="2">
        <v>63</v>
      </c>
      <c r="C8" s="2" t="s">
        <v>49</v>
      </c>
      <c r="D8" s="2">
        <v>5</v>
      </c>
      <c r="E8" s="2">
        <v>5</v>
      </c>
      <c r="F8" s="2">
        <v>0</v>
      </c>
      <c r="G8" s="2">
        <v>5</v>
      </c>
      <c r="H8" s="2">
        <v>0</v>
      </c>
      <c r="I8" s="2">
        <v>5</v>
      </c>
      <c r="J8" s="2">
        <v>1</v>
      </c>
      <c r="K8" s="5">
        <f>SUM(D8:J8)</f>
        <v>21</v>
      </c>
      <c r="L8" s="2">
        <v>0</v>
      </c>
      <c r="M8" s="2">
        <v>0</v>
      </c>
      <c r="N8" s="2">
        <v>0</v>
      </c>
      <c r="O8" s="2">
        <v>5</v>
      </c>
      <c r="P8" s="2">
        <v>0</v>
      </c>
      <c r="Q8" s="2">
        <v>1</v>
      </c>
      <c r="R8" s="2">
        <v>5</v>
      </c>
      <c r="S8" s="5">
        <f>SUM(L8:R8)</f>
        <v>11</v>
      </c>
      <c r="T8" s="66"/>
      <c r="U8" s="9">
        <v>0</v>
      </c>
      <c r="V8" s="4">
        <f>SUM(U8,S8,K8)</f>
        <v>32</v>
      </c>
      <c r="W8" s="6">
        <v>0.42083333333333334</v>
      </c>
      <c r="X8" s="6">
        <v>0.54583333333333328</v>
      </c>
    </row>
    <row r="9" spans="1:24" x14ac:dyDescent="0.25">
      <c r="A9" s="2">
        <v>4</v>
      </c>
      <c r="B9" s="2">
        <v>158</v>
      </c>
      <c r="C9" s="2" t="s">
        <v>46</v>
      </c>
      <c r="D9" s="2">
        <v>2</v>
      </c>
      <c r="E9" s="2">
        <v>3</v>
      </c>
      <c r="F9" s="2">
        <v>1</v>
      </c>
      <c r="G9" s="2">
        <v>5</v>
      </c>
      <c r="H9" s="2">
        <v>2</v>
      </c>
      <c r="I9" s="2">
        <v>3</v>
      </c>
      <c r="J9" s="2">
        <v>5</v>
      </c>
      <c r="K9" s="5">
        <f>SUM(D9:J9)</f>
        <v>21</v>
      </c>
      <c r="L9" s="2">
        <v>0</v>
      </c>
      <c r="M9" s="2">
        <v>5</v>
      </c>
      <c r="N9" s="2">
        <v>2</v>
      </c>
      <c r="O9" s="2">
        <v>5</v>
      </c>
      <c r="P9" s="2">
        <v>5</v>
      </c>
      <c r="Q9" s="2">
        <v>5</v>
      </c>
      <c r="R9" s="2">
        <v>5</v>
      </c>
      <c r="S9" s="5">
        <f>SUM(L9:R9)</f>
        <v>27</v>
      </c>
      <c r="T9" s="66">
        <v>2</v>
      </c>
      <c r="U9" s="9">
        <v>1</v>
      </c>
      <c r="V9" s="4">
        <f>SUM(U9,T9,S9,K9)</f>
        <v>51</v>
      </c>
      <c r="W9" s="6">
        <v>0.42083333333333334</v>
      </c>
      <c r="X9" s="6">
        <v>0.55277777777777781</v>
      </c>
    </row>
    <row r="10" spans="1:24" x14ac:dyDescent="0.25">
      <c r="A10" s="2">
        <v>5</v>
      </c>
      <c r="B10" s="2">
        <v>157</v>
      </c>
      <c r="C10" s="2" t="s">
        <v>47</v>
      </c>
      <c r="D10" s="2">
        <v>3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5">
        <f>SUM(D10:J10)</f>
        <v>33</v>
      </c>
      <c r="L10" s="2">
        <v>1</v>
      </c>
      <c r="M10" s="2">
        <v>5</v>
      </c>
      <c r="N10" s="2">
        <v>5</v>
      </c>
      <c r="O10" s="2">
        <v>5</v>
      </c>
      <c r="P10" s="2">
        <v>5</v>
      </c>
      <c r="Q10" s="2">
        <v>5</v>
      </c>
      <c r="R10" s="2">
        <v>5</v>
      </c>
      <c r="S10" s="5">
        <f>SUM(L10:R10)</f>
        <v>31</v>
      </c>
      <c r="T10" s="66"/>
      <c r="U10" s="9">
        <v>4</v>
      </c>
      <c r="V10" s="4">
        <f>SUM(U10,S10,K10)</f>
        <v>68</v>
      </c>
      <c r="W10" s="6">
        <v>0.42083333333333334</v>
      </c>
      <c r="X10" s="6">
        <v>0.54027777777777775</v>
      </c>
    </row>
    <row r="11" spans="1:24" x14ac:dyDescent="0.25">
      <c r="T11"/>
    </row>
    <row r="12" spans="1:24" x14ac:dyDescent="0.25">
      <c r="T12"/>
    </row>
    <row r="13" spans="1:24" x14ac:dyDescent="0.25">
      <c r="T13"/>
    </row>
    <row r="14" spans="1:24" x14ac:dyDescent="0.25">
      <c r="T14"/>
    </row>
    <row r="15" spans="1:24" x14ac:dyDescent="0.25">
      <c r="T15"/>
    </row>
    <row r="16" spans="1:24" x14ac:dyDescent="0.25">
      <c r="T16"/>
    </row>
    <row r="17" spans="20:20" x14ac:dyDescent="0.25">
      <c r="T17"/>
    </row>
    <row r="18" spans="20:20" x14ac:dyDescent="0.25">
      <c r="T18"/>
    </row>
    <row r="19" spans="20:20" x14ac:dyDescent="0.25">
      <c r="T19"/>
    </row>
    <row r="20" spans="20:20" x14ac:dyDescent="0.25">
      <c r="T20"/>
    </row>
    <row r="21" spans="20:20" x14ac:dyDescent="0.25">
      <c r="T21"/>
    </row>
    <row r="22" spans="20:20" x14ac:dyDescent="0.25">
      <c r="T22"/>
    </row>
    <row r="23" spans="20:20" x14ac:dyDescent="0.25">
      <c r="T23"/>
    </row>
  </sheetData>
  <mergeCells count="11">
    <mergeCell ref="A1:X2"/>
    <mergeCell ref="A3:A5"/>
    <mergeCell ref="B3:B5"/>
    <mergeCell ref="C3:C5"/>
    <mergeCell ref="D3:V3"/>
    <mergeCell ref="W3:X4"/>
    <mergeCell ref="D4:K4"/>
    <mergeCell ref="L4:S4"/>
    <mergeCell ref="U4:U5"/>
    <mergeCell ref="V4:V5"/>
    <mergeCell ref="T4:T5"/>
  </mergeCells>
  <pageMargins left="0.25" right="0.25" top="0.75" bottom="0.75" header="0.3" footer="0.3"/>
  <pageSetup paperSize="9" orientation="landscape" verticalDpi="300" r:id="rId1"/>
  <ignoredErrors>
    <ignoredError sqref="V7 V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5"/>
  <sheetViews>
    <sheetView workbookViewId="0">
      <selection activeCell="B15" sqref="B15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3.5703125" customWidth="1"/>
    <col min="5" max="5" width="3.28515625" customWidth="1"/>
    <col min="6" max="6" width="3" customWidth="1"/>
    <col min="7" max="7" width="3.140625" customWidth="1"/>
    <col min="8" max="8" width="3.42578125" customWidth="1"/>
    <col min="9" max="9" width="5.7109375" customWidth="1"/>
    <col min="10" max="10" width="3" style="1" customWidth="1"/>
    <col min="11" max="11" width="3.28515625" style="1" customWidth="1"/>
    <col min="12" max="12" width="4" style="1" customWidth="1"/>
    <col min="13" max="13" width="3.7109375" style="1" customWidth="1"/>
    <col min="14" max="14" width="3.28515625" style="1" customWidth="1"/>
    <col min="15" max="15" width="5.7109375" style="1" customWidth="1"/>
    <col min="16" max="16" width="8.7109375" customWidth="1"/>
    <col min="17" max="17" width="13.5703125" customWidth="1"/>
    <col min="18" max="18" width="9.42578125" customWidth="1"/>
    <col min="19" max="19" width="10" bestFit="1" customWidth="1"/>
    <col min="20" max="20" width="8.5703125" customWidth="1"/>
    <col min="21" max="21" width="6.5703125" customWidth="1"/>
    <col min="22" max="22" width="6.28515625" customWidth="1"/>
    <col min="23" max="23" width="6.5703125" customWidth="1"/>
  </cols>
  <sheetData>
    <row r="1" spans="1:19" ht="15" customHeight="1" x14ac:dyDescent="0.25">
      <c r="A1" s="46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1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6" t="s">
        <v>0</v>
      </c>
      <c r="B3" s="18" t="s">
        <v>1</v>
      </c>
      <c r="C3" s="16" t="s">
        <v>2</v>
      </c>
      <c r="D3" s="27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3" t="s">
        <v>4</v>
      </c>
      <c r="S3" s="24"/>
    </row>
    <row r="4" spans="1:19" ht="15" customHeight="1" x14ac:dyDescent="0.25">
      <c r="A4" s="16"/>
      <c r="B4" s="18"/>
      <c r="C4" s="16"/>
      <c r="D4" s="27" t="s">
        <v>5</v>
      </c>
      <c r="E4" s="28"/>
      <c r="F4" s="28"/>
      <c r="G4" s="28"/>
      <c r="H4" s="28"/>
      <c r="I4" s="29"/>
      <c r="J4" s="27" t="s">
        <v>6</v>
      </c>
      <c r="K4" s="28"/>
      <c r="L4" s="28"/>
      <c r="M4" s="28"/>
      <c r="N4" s="28"/>
      <c r="O4" s="29"/>
      <c r="P4" s="30" t="s">
        <v>11</v>
      </c>
      <c r="Q4" s="32" t="s">
        <v>7</v>
      </c>
      <c r="R4" s="25"/>
      <c r="S4" s="26"/>
    </row>
    <row r="5" spans="1:19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5" t="s">
        <v>8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5" t="s">
        <v>8</v>
      </c>
      <c r="P5" s="31"/>
      <c r="Q5" s="33"/>
      <c r="R5" s="3" t="s">
        <v>9</v>
      </c>
      <c r="S5" s="2" t="s">
        <v>10</v>
      </c>
    </row>
    <row r="6" spans="1:19" x14ac:dyDescent="0.25">
      <c r="A6" s="2">
        <v>1</v>
      </c>
      <c r="B6" s="2">
        <v>101</v>
      </c>
      <c r="C6" s="2" t="s">
        <v>51</v>
      </c>
      <c r="D6" s="2">
        <v>0</v>
      </c>
      <c r="E6" s="2">
        <v>0</v>
      </c>
      <c r="F6" s="2">
        <v>0</v>
      </c>
      <c r="G6" s="2">
        <v>1</v>
      </c>
      <c r="H6" s="2">
        <v>1</v>
      </c>
      <c r="I6" s="5">
        <f>SUM(D6:H6)</f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5">
        <f>SUM(J6:N6)</f>
        <v>0</v>
      </c>
      <c r="P6" s="9">
        <v>0</v>
      </c>
      <c r="Q6" s="4">
        <f>SUM(O6,I6,P6)</f>
        <v>2</v>
      </c>
      <c r="R6" s="6">
        <v>0.42083333333333334</v>
      </c>
      <c r="S6" s="7">
        <v>0.50416666666666665</v>
      </c>
    </row>
    <row r="7" spans="1:19" x14ac:dyDescent="0.25">
      <c r="A7" s="2">
        <v>2</v>
      </c>
      <c r="B7" s="2">
        <v>103</v>
      </c>
      <c r="C7" s="2" t="s">
        <v>57</v>
      </c>
      <c r="D7" s="2">
        <v>0</v>
      </c>
      <c r="E7" s="2">
        <v>1</v>
      </c>
      <c r="F7" s="2">
        <v>3</v>
      </c>
      <c r="G7" s="2">
        <v>0</v>
      </c>
      <c r="H7" s="2">
        <v>0</v>
      </c>
      <c r="I7" s="5">
        <f>SUM(D7:H7)</f>
        <v>4</v>
      </c>
      <c r="J7" s="2">
        <v>1</v>
      </c>
      <c r="K7" s="2">
        <v>0</v>
      </c>
      <c r="L7" s="2">
        <v>3</v>
      </c>
      <c r="M7" s="2">
        <v>1</v>
      </c>
      <c r="N7" s="2">
        <v>3</v>
      </c>
      <c r="O7" s="5">
        <f>SUM(J7:N7)</f>
        <v>8</v>
      </c>
      <c r="P7" s="9">
        <v>5</v>
      </c>
      <c r="Q7" s="4">
        <f>SUM(O7,I7,P7)</f>
        <v>17</v>
      </c>
      <c r="R7" s="6">
        <v>0.42083333333333334</v>
      </c>
      <c r="S7" s="7">
        <v>0.52083333333333337</v>
      </c>
    </row>
    <row r="8" spans="1:19" x14ac:dyDescent="0.25">
      <c r="A8" s="2">
        <v>3</v>
      </c>
      <c r="B8" s="2">
        <v>203</v>
      </c>
      <c r="C8" s="2" t="s">
        <v>50</v>
      </c>
      <c r="D8" s="2">
        <v>1</v>
      </c>
      <c r="E8" s="2">
        <v>5</v>
      </c>
      <c r="F8" s="2">
        <v>1</v>
      </c>
      <c r="G8" s="2">
        <v>1</v>
      </c>
      <c r="H8" s="2">
        <v>3</v>
      </c>
      <c r="I8" s="5">
        <f>SUM(D8:H8)</f>
        <v>11</v>
      </c>
      <c r="J8" s="2">
        <v>1</v>
      </c>
      <c r="K8" s="2">
        <v>3</v>
      </c>
      <c r="L8" s="2">
        <v>1</v>
      </c>
      <c r="M8" s="2">
        <v>1</v>
      </c>
      <c r="N8" s="2">
        <v>2</v>
      </c>
      <c r="O8" s="5">
        <f>SUM(J8:N8)</f>
        <v>8</v>
      </c>
      <c r="P8" s="9">
        <v>5</v>
      </c>
      <c r="Q8" s="4">
        <f>SUM(O8,I8,P8)</f>
        <v>24</v>
      </c>
      <c r="R8" s="6">
        <v>0.42083333333333334</v>
      </c>
      <c r="S8" s="7">
        <v>0.4770833333333333</v>
      </c>
    </row>
    <row r="9" spans="1:19" x14ac:dyDescent="0.25">
      <c r="A9" s="2">
        <v>4</v>
      </c>
      <c r="B9" s="2">
        <v>206</v>
      </c>
      <c r="C9" s="2" t="s">
        <v>68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5">
        <f>SUM(D9:H9)</f>
        <v>25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5">
        <f>SUM(J9:N9)</f>
        <v>25</v>
      </c>
      <c r="P9" s="9">
        <v>5</v>
      </c>
      <c r="Q9" s="4">
        <f>SUM(O9,I9,P9)</f>
        <v>55</v>
      </c>
      <c r="R9" s="6">
        <v>0.42083333333333334</v>
      </c>
      <c r="S9" s="7">
        <v>0.52777777777777779</v>
      </c>
    </row>
    <row r="10" spans="1:19" x14ac:dyDescent="0.25">
      <c r="J10"/>
      <c r="K10"/>
      <c r="L10"/>
      <c r="M10"/>
      <c r="N10"/>
      <c r="O10"/>
    </row>
    <row r="11" spans="1:19" x14ac:dyDescent="0.25">
      <c r="J11"/>
      <c r="K11"/>
      <c r="L11"/>
      <c r="M11"/>
      <c r="N11"/>
      <c r="O11"/>
    </row>
    <row r="12" spans="1:19" x14ac:dyDescent="0.25">
      <c r="J12"/>
      <c r="K12"/>
      <c r="L12"/>
      <c r="M12"/>
      <c r="N12"/>
      <c r="O12"/>
    </row>
    <row r="13" spans="1:19" x14ac:dyDescent="0.25">
      <c r="J13"/>
      <c r="K13"/>
      <c r="L13"/>
      <c r="M13"/>
      <c r="N13"/>
      <c r="O13"/>
    </row>
    <row r="14" spans="1:19" x14ac:dyDescent="0.25">
      <c r="J14"/>
      <c r="K14"/>
      <c r="L14"/>
      <c r="M14"/>
      <c r="N14"/>
      <c r="O14"/>
    </row>
    <row r="15" spans="1:19" x14ac:dyDescent="0.25">
      <c r="J15"/>
      <c r="K15"/>
      <c r="L15"/>
      <c r="M15"/>
      <c r="N15"/>
      <c r="O15"/>
    </row>
    <row r="16" spans="1:19" x14ac:dyDescent="0.25">
      <c r="J16"/>
      <c r="K16"/>
      <c r="L16"/>
      <c r="M16"/>
      <c r="N16"/>
      <c r="O16"/>
    </row>
    <row r="17" spans="10:15" x14ac:dyDescent="0.25">
      <c r="J17"/>
      <c r="K17"/>
      <c r="L17"/>
      <c r="M17"/>
      <c r="N17"/>
      <c r="O17"/>
    </row>
    <row r="18" spans="10:15" x14ac:dyDescent="0.25">
      <c r="J18"/>
      <c r="K18"/>
      <c r="L18"/>
      <c r="M18"/>
      <c r="N18"/>
      <c r="O18"/>
    </row>
    <row r="19" spans="10:15" x14ac:dyDescent="0.25">
      <c r="J19"/>
      <c r="K19"/>
      <c r="L19"/>
      <c r="M19"/>
      <c r="N19"/>
      <c r="O19"/>
    </row>
    <row r="20" spans="10:15" x14ac:dyDescent="0.25">
      <c r="J20"/>
      <c r="K20"/>
      <c r="L20"/>
      <c r="M20"/>
      <c r="N20"/>
      <c r="O20"/>
    </row>
    <row r="21" spans="10:15" x14ac:dyDescent="0.25">
      <c r="J21"/>
      <c r="K21"/>
      <c r="L21"/>
      <c r="M21"/>
      <c r="N21"/>
      <c r="O21"/>
    </row>
    <row r="22" spans="10:15" x14ac:dyDescent="0.25">
      <c r="J22"/>
      <c r="K22"/>
      <c r="L22"/>
      <c r="M22"/>
      <c r="N22"/>
      <c r="O22"/>
    </row>
    <row r="23" spans="10:15" x14ac:dyDescent="0.25">
      <c r="J23"/>
      <c r="K23"/>
      <c r="L23"/>
      <c r="M23"/>
      <c r="N23"/>
      <c r="O23"/>
    </row>
    <row r="24" spans="10:15" x14ac:dyDescent="0.25">
      <c r="J24"/>
      <c r="K24"/>
      <c r="L24"/>
      <c r="M24"/>
      <c r="N24"/>
      <c r="O24"/>
    </row>
    <row r="25" spans="10:15" x14ac:dyDescent="0.25">
      <c r="J25"/>
      <c r="K25"/>
      <c r="L25"/>
      <c r="M25"/>
      <c r="N25"/>
      <c r="O25"/>
    </row>
  </sheetData>
  <mergeCells count="10">
    <mergeCell ref="A1:S2"/>
    <mergeCell ref="J4:O4"/>
    <mergeCell ref="A3:A5"/>
    <mergeCell ref="B3:B5"/>
    <mergeCell ref="C3:C5"/>
    <mergeCell ref="R3:S4"/>
    <mergeCell ref="P4:P5"/>
    <mergeCell ref="Q4:Q5"/>
    <mergeCell ref="D3:Q3"/>
    <mergeCell ref="D4:I4"/>
  </mergeCells>
  <pageMargins left="0.7" right="0.7" top="0.75" bottom="0.75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2"/>
  <sheetViews>
    <sheetView workbookViewId="0">
      <selection activeCell="C18" sqref="C18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4.7109375" customWidth="1"/>
    <col min="5" max="6" width="4.28515625" customWidth="1"/>
    <col min="7" max="7" width="4" customWidth="1"/>
    <col min="8" max="8" width="3.5703125" customWidth="1"/>
    <col min="9" max="9" width="6.140625" customWidth="1"/>
    <col min="10" max="11" width="3.28515625" style="1" customWidth="1"/>
    <col min="12" max="12" width="2.42578125" style="1" customWidth="1"/>
    <col min="13" max="14" width="3.5703125" style="1" customWidth="1"/>
    <col min="15" max="15" width="6.140625" style="1" customWidth="1"/>
    <col min="16" max="16" width="8.7109375" customWidth="1"/>
    <col min="17" max="17" width="6.140625" customWidth="1"/>
    <col min="18" max="18" width="6.28515625" customWidth="1"/>
    <col min="19" max="19" width="10" bestFit="1" customWidth="1"/>
  </cols>
  <sheetData>
    <row r="1" spans="1:19" ht="15" customHeight="1" x14ac:dyDescent="0.2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50"/>
    </row>
    <row r="2" spans="1:19" ht="1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1"/>
    </row>
    <row r="3" spans="1:19" ht="15" customHeight="1" x14ac:dyDescent="0.25">
      <c r="A3" s="52" t="s">
        <v>0</v>
      </c>
      <c r="B3" s="53" t="s">
        <v>1</v>
      </c>
      <c r="C3" s="52" t="s">
        <v>2</v>
      </c>
      <c r="D3" s="27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54" t="s">
        <v>4</v>
      </c>
      <c r="S3" s="55"/>
    </row>
    <row r="4" spans="1:19" ht="15" customHeight="1" x14ac:dyDescent="0.25">
      <c r="A4" s="16"/>
      <c r="B4" s="18"/>
      <c r="C4" s="16"/>
      <c r="D4" s="27" t="s">
        <v>5</v>
      </c>
      <c r="E4" s="28"/>
      <c r="F4" s="28"/>
      <c r="G4" s="28"/>
      <c r="H4" s="28"/>
      <c r="I4" s="29"/>
      <c r="J4" s="27" t="s">
        <v>6</v>
      </c>
      <c r="K4" s="28"/>
      <c r="L4" s="28"/>
      <c r="M4" s="28"/>
      <c r="N4" s="28"/>
      <c r="O4" s="29"/>
      <c r="P4" s="30" t="s">
        <v>11</v>
      </c>
      <c r="Q4" s="32" t="s">
        <v>7</v>
      </c>
      <c r="R4" s="25"/>
      <c r="S4" s="56"/>
    </row>
    <row r="5" spans="1:19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5" t="s">
        <v>8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5" t="s">
        <v>8</v>
      </c>
      <c r="P5" s="31"/>
      <c r="Q5" s="33"/>
      <c r="R5" s="3" t="s">
        <v>9</v>
      </c>
      <c r="S5" s="2" t="s">
        <v>10</v>
      </c>
    </row>
    <row r="6" spans="1:19" x14ac:dyDescent="0.25">
      <c r="A6" s="2">
        <v>1</v>
      </c>
      <c r="B6" s="2">
        <v>161</v>
      </c>
      <c r="C6" s="2" t="s">
        <v>52</v>
      </c>
      <c r="D6" s="2">
        <v>0</v>
      </c>
      <c r="E6" s="2">
        <v>0</v>
      </c>
      <c r="F6" s="2">
        <v>5</v>
      </c>
      <c r="G6" s="2">
        <v>0</v>
      </c>
      <c r="H6" s="2">
        <v>0</v>
      </c>
      <c r="I6" s="5">
        <f>SUM(D6:H6)</f>
        <v>5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5">
        <f>SUM(J6:N6)</f>
        <v>1</v>
      </c>
      <c r="P6" s="9">
        <v>0</v>
      </c>
      <c r="Q6" s="4">
        <f>SUM(O6,I6,P6)</f>
        <v>6</v>
      </c>
      <c r="R6" s="6">
        <v>0.42083333333333334</v>
      </c>
      <c r="S6" s="7">
        <v>0.52708333333333335</v>
      </c>
    </row>
    <row r="7" spans="1:19" x14ac:dyDescent="0.25">
      <c r="A7" s="2">
        <v>2</v>
      </c>
      <c r="B7" s="2">
        <v>153</v>
      </c>
      <c r="C7" s="2" t="s">
        <v>53</v>
      </c>
      <c r="D7" s="2">
        <v>2</v>
      </c>
      <c r="E7" s="2">
        <v>3</v>
      </c>
      <c r="F7" s="2">
        <v>1</v>
      </c>
      <c r="G7" s="2">
        <v>1</v>
      </c>
      <c r="H7" s="2">
        <v>3</v>
      </c>
      <c r="I7" s="5">
        <f>SUM(D7:H7)</f>
        <v>10</v>
      </c>
      <c r="J7" s="2">
        <v>1</v>
      </c>
      <c r="K7" s="2">
        <v>1</v>
      </c>
      <c r="L7" s="2">
        <v>3</v>
      </c>
      <c r="M7" s="2">
        <v>1</v>
      </c>
      <c r="N7" s="2">
        <v>5</v>
      </c>
      <c r="O7" s="5">
        <f>SUM(J7:N7)</f>
        <v>11</v>
      </c>
      <c r="P7" s="9">
        <v>1</v>
      </c>
      <c r="Q7" s="4">
        <f>SUM(O7,I7,P7)</f>
        <v>22</v>
      </c>
      <c r="R7" s="6">
        <v>0.42083333333333334</v>
      </c>
      <c r="S7" s="7">
        <v>0.50138888888888888</v>
      </c>
    </row>
    <row r="8" spans="1:19" x14ac:dyDescent="0.25">
      <c r="A8" s="2">
        <v>3</v>
      </c>
      <c r="B8" s="2">
        <v>163</v>
      </c>
      <c r="C8" s="2" t="s">
        <v>55</v>
      </c>
      <c r="D8" s="2">
        <v>1</v>
      </c>
      <c r="E8" s="2">
        <v>5</v>
      </c>
      <c r="F8" s="2">
        <v>2</v>
      </c>
      <c r="G8" s="2">
        <v>5</v>
      </c>
      <c r="H8" s="2">
        <v>5</v>
      </c>
      <c r="I8" s="5">
        <f>SUM(D8:H8)</f>
        <v>18</v>
      </c>
      <c r="J8" s="2">
        <v>0</v>
      </c>
      <c r="K8" s="2">
        <v>3</v>
      </c>
      <c r="L8" s="2">
        <v>2</v>
      </c>
      <c r="M8" s="2">
        <v>1</v>
      </c>
      <c r="N8" s="2">
        <v>1</v>
      </c>
      <c r="O8" s="5">
        <f>SUM(J8:N8)</f>
        <v>7</v>
      </c>
      <c r="P8" s="9">
        <v>0</v>
      </c>
      <c r="Q8" s="4">
        <f>SUM(O8,I8,P8)</f>
        <v>25</v>
      </c>
      <c r="R8" s="6">
        <v>0.42083333333333334</v>
      </c>
      <c r="S8" s="7">
        <v>0.54375000000000007</v>
      </c>
    </row>
    <row r="9" spans="1:19" x14ac:dyDescent="0.25">
      <c r="A9" s="2">
        <v>4</v>
      </c>
      <c r="B9" s="2">
        <v>162</v>
      </c>
      <c r="C9" s="2" t="s">
        <v>54</v>
      </c>
      <c r="D9" s="2">
        <v>1</v>
      </c>
      <c r="E9" s="2">
        <v>2</v>
      </c>
      <c r="F9" s="2">
        <v>3</v>
      </c>
      <c r="G9" s="2">
        <v>1</v>
      </c>
      <c r="H9" s="2">
        <v>2</v>
      </c>
      <c r="I9" s="5">
        <f>SUM(D9:H9)</f>
        <v>9</v>
      </c>
      <c r="J9" s="2">
        <v>1</v>
      </c>
      <c r="K9" s="2">
        <v>5</v>
      </c>
      <c r="L9" s="2">
        <v>5</v>
      </c>
      <c r="M9" s="2">
        <v>0</v>
      </c>
      <c r="N9" s="2">
        <v>5</v>
      </c>
      <c r="O9" s="5">
        <f>SUM(J9:N9)</f>
        <v>16</v>
      </c>
      <c r="P9" s="9">
        <v>1</v>
      </c>
      <c r="Q9" s="4">
        <f>SUM(O9,I9,P9)</f>
        <v>26</v>
      </c>
      <c r="R9" s="6">
        <v>0.42083333333333334</v>
      </c>
      <c r="S9" s="7">
        <v>0.54236111111111118</v>
      </c>
    </row>
    <row r="10" spans="1:19" x14ac:dyDescent="0.25">
      <c r="A10" s="2">
        <v>5</v>
      </c>
      <c r="B10" s="2">
        <v>164</v>
      </c>
      <c r="C10" s="2" t="s">
        <v>56</v>
      </c>
      <c r="D10" s="2">
        <v>0</v>
      </c>
      <c r="E10" s="2">
        <v>5</v>
      </c>
      <c r="F10" s="2">
        <v>3</v>
      </c>
      <c r="G10" s="2">
        <v>1</v>
      </c>
      <c r="H10" s="2">
        <v>5</v>
      </c>
      <c r="I10" s="5">
        <f>SUM(D10:H10)</f>
        <v>14</v>
      </c>
      <c r="J10" s="2">
        <v>3</v>
      </c>
      <c r="K10" s="2">
        <v>5</v>
      </c>
      <c r="L10" s="2">
        <v>5</v>
      </c>
      <c r="M10" s="2">
        <v>3</v>
      </c>
      <c r="N10" s="2">
        <v>5</v>
      </c>
      <c r="O10" s="5">
        <f>SUM(J10:N10)</f>
        <v>21</v>
      </c>
      <c r="P10" s="9">
        <v>2</v>
      </c>
      <c r="Q10" s="4">
        <f>SUM(O10,I10,P10)</f>
        <v>37</v>
      </c>
      <c r="R10" s="6">
        <v>0.42083333333333334</v>
      </c>
      <c r="S10" s="7">
        <v>0.51874999999999993</v>
      </c>
    </row>
    <row r="11" spans="1:19" x14ac:dyDescent="0.25">
      <c r="I11" s="1"/>
      <c r="O11"/>
    </row>
    <row r="12" spans="1:19" x14ac:dyDescent="0.25">
      <c r="I12" s="1"/>
      <c r="O12"/>
    </row>
  </sheetData>
  <sortState ref="A6:R10">
    <sortCondition ref="P6:P10"/>
  </sortState>
  <mergeCells count="10">
    <mergeCell ref="A1:S2"/>
    <mergeCell ref="A3:A5"/>
    <mergeCell ref="B3:B5"/>
    <mergeCell ref="C3:C5"/>
    <mergeCell ref="D3:Q3"/>
    <mergeCell ref="R3:S4"/>
    <mergeCell ref="D4:I4"/>
    <mergeCell ref="P4:P5"/>
    <mergeCell ref="Q4:Q5"/>
    <mergeCell ref="J4:O4"/>
  </mergeCells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S25" sqref="A16:S25"/>
    </sheetView>
  </sheetViews>
  <sheetFormatPr defaultRowHeight="15" x14ac:dyDescent="0.25"/>
  <cols>
    <col min="1" max="1" width="7.7109375" customWidth="1"/>
    <col min="2" max="2" width="8.28515625" customWidth="1"/>
    <col min="3" max="3" width="19.28515625" customWidth="1"/>
    <col min="4" max="8" width="3.7109375" customWidth="1"/>
    <col min="9" max="9" width="5.140625" customWidth="1"/>
    <col min="10" max="14" width="3.7109375" style="1" customWidth="1"/>
    <col min="15" max="15" width="5.85546875" style="1" customWidth="1"/>
    <col min="16" max="16" width="8.5703125" customWidth="1"/>
    <col min="17" max="17" width="6.28515625" customWidth="1"/>
    <col min="18" max="18" width="5.5703125" customWidth="1"/>
    <col min="19" max="19" width="10" bestFit="1" customWidth="1"/>
    <col min="20" max="20" width="3.42578125" customWidth="1"/>
    <col min="21" max="21" width="6.5703125" customWidth="1"/>
    <col min="22" max="22" width="6.28515625" customWidth="1"/>
    <col min="23" max="23" width="6.5703125" customWidth="1"/>
  </cols>
  <sheetData>
    <row r="1" spans="1:19" ht="15" customHeight="1" x14ac:dyDescent="0.25">
      <c r="A1" s="57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19" ht="15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x14ac:dyDescent="0.25">
      <c r="A3" s="16" t="s">
        <v>0</v>
      </c>
      <c r="B3" s="18" t="s">
        <v>1</v>
      </c>
      <c r="C3" s="16" t="s">
        <v>2</v>
      </c>
      <c r="D3" s="27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3" t="s">
        <v>4</v>
      </c>
      <c r="S3" s="24"/>
    </row>
    <row r="4" spans="1:19" x14ac:dyDescent="0.25">
      <c r="A4" s="16"/>
      <c r="B4" s="18"/>
      <c r="C4" s="16"/>
      <c r="D4" s="27" t="s">
        <v>5</v>
      </c>
      <c r="E4" s="28"/>
      <c r="F4" s="28"/>
      <c r="G4" s="28"/>
      <c r="H4" s="28"/>
      <c r="I4" s="29"/>
      <c r="J4" s="27" t="s">
        <v>6</v>
      </c>
      <c r="K4" s="28"/>
      <c r="L4" s="28"/>
      <c r="M4" s="28"/>
      <c r="N4" s="28"/>
      <c r="O4" s="29"/>
      <c r="P4" s="30" t="s">
        <v>11</v>
      </c>
      <c r="Q4" s="32" t="s">
        <v>7</v>
      </c>
      <c r="R4" s="25"/>
      <c r="S4" s="26"/>
    </row>
    <row r="5" spans="1:19" ht="15" customHeight="1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5" t="s">
        <v>8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5" t="s">
        <v>8</v>
      </c>
      <c r="P5" s="31"/>
      <c r="Q5" s="33"/>
      <c r="R5" s="3" t="s">
        <v>9</v>
      </c>
      <c r="S5" s="2" t="s">
        <v>10</v>
      </c>
    </row>
    <row r="6" spans="1:19" x14ac:dyDescent="0.25">
      <c r="A6" s="2">
        <v>1</v>
      </c>
      <c r="B6" s="2">
        <v>102</v>
      </c>
      <c r="C6" s="2" t="s">
        <v>64</v>
      </c>
      <c r="D6" s="2">
        <v>0</v>
      </c>
      <c r="E6" s="2">
        <v>0</v>
      </c>
      <c r="F6" s="2">
        <v>0</v>
      </c>
      <c r="G6" s="2">
        <v>1</v>
      </c>
      <c r="H6" s="2">
        <v>1</v>
      </c>
      <c r="I6" s="5">
        <f>SUM(D6:H6)</f>
        <v>2</v>
      </c>
      <c r="J6" s="2">
        <v>0</v>
      </c>
      <c r="K6" s="2">
        <v>0</v>
      </c>
      <c r="L6" s="2">
        <v>0</v>
      </c>
      <c r="M6" s="2">
        <v>1</v>
      </c>
      <c r="N6" s="2">
        <v>1</v>
      </c>
      <c r="O6" s="5">
        <f>SUM(J6:N6)</f>
        <v>2</v>
      </c>
      <c r="P6" s="9">
        <v>0</v>
      </c>
      <c r="Q6" s="4">
        <f>SUM(O6,I6,P6)</f>
        <v>4</v>
      </c>
      <c r="R6" s="6">
        <v>0.42083333333333334</v>
      </c>
      <c r="S6" s="7">
        <v>0.50347222222222221</v>
      </c>
    </row>
    <row r="7" spans="1:19" x14ac:dyDescent="0.25">
      <c r="A7" s="2">
        <v>2</v>
      </c>
      <c r="B7" s="2">
        <v>256</v>
      </c>
      <c r="C7" s="2" t="s">
        <v>61</v>
      </c>
      <c r="D7" s="2">
        <v>0</v>
      </c>
      <c r="E7" s="2">
        <v>3</v>
      </c>
      <c r="F7" s="2">
        <v>2</v>
      </c>
      <c r="G7" s="2">
        <v>0</v>
      </c>
      <c r="H7" s="2">
        <v>0</v>
      </c>
      <c r="I7" s="5">
        <f>SUM(D7:H7)</f>
        <v>5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5">
        <f>SUM(J7:N7)</f>
        <v>1</v>
      </c>
      <c r="P7" s="9">
        <v>0</v>
      </c>
      <c r="Q7" s="4">
        <f>SUM(O7,I7,P7)</f>
        <v>6</v>
      </c>
      <c r="R7" s="6">
        <v>0.42083333333333334</v>
      </c>
      <c r="S7" s="7">
        <v>0.49444444444444446</v>
      </c>
    </row>
    <row r="8" spans="1:19" x14ac:dyDescent="0.25">
      <c r="A8" s="2">
        <v>3</v>
      </c>
      <c r="B8" s="2">
        <v>251</v>
      </c>
      <c r="C8" s="2" t="s">
        <v>63</v>
      </c>
      <c r="D8" s="2">
        <v>0</v>
      </c>
      <c r="E8" s="2">
        <v>0</v>
      </c>
      <c r="F8" s="2">
        <v>0</v>
      </c>
      <c r="G8" s="2">
        <v>1</v>
      </c>
      <c r="H8" s="2">
        <v>1</v>
      </c>
      <c r="I8" s="5">
        <f>SUM(D8:H8)</f>
        <v>2</v>
      </c>
      <c r="J8" s="2">
        <v>1</v>
      </c>
      <c r="K8" s="2">
        <v>0</v>
      </c>
      <c r="L8" s="2">
        <v>1</v>
      </c>
      <c r="M8" s="2">
        <v>0</v>
      </c>
      <c r="N8" s="2">
        <v>2</v>
      </c>
      <c r="O8" s="5">
        <f>SUM(J8:N8)</f>
        <v>4</v>
      </c>
      <c r="P8" s="9">
        <v>0</v>
      </c>
      <c r="Q8" s="4">
        <f>SUM(O8,I8,P8)</f>
        <v>6</v>
      </c>
      <c r="R8" s="6">
        <v>0.42083333333333334</v>
      </c>
      <c r="S8" s="7">
        <v>0.47986111111111113</v>
      </c>
    </row>
    <row r="9" spans="1:19" x14ac:dyDescent="0.25">
      <c r="A9" s="2">
        <v>4</v>
      </c>
      <c r="B9" s="2">
        <v>255</v>
      </c>
      <c r="C9" s="2" t="s">
        <v>60</v>
      </c>
      <c r="D9" s="2">
        <v>0</v>
      </c>
      <c r="E9" s="2">
        <v>0</v>
      </c>
      <c r="F9" s="2">
        <v>5</v>
      </c>
      <c r="G9" s="2">
        <v>5</v>
      </c>
      <c r="H9" s="2">
        <v>5</v>
      </c>
      <c r="I9" s="5">
        <f>SUM(D9:H9)</f>
        <v>15</v>
      </c>
      <c r="J9" s="2">
        <v>0</v>
      </c>
      <c r="K9" s="2">
        <v>0</v>
      </c>
      <c r="L9" s="2">
        <v>5</v>
      </c>
      <c r="M9" s="2">
        <v>5</v>
      </c>
      <c r="N9" s="2">
        <v>5</v>
      </c>
      <c r="O9" s="5">
        <f>SUM(J9:N9)</f>
        <v>15</v>
      </c>
      <c r="P9" s="9">
        <v>5</v>
      </c>
      <c r="Q9" s="4">
        <f>SUM(O9,I9,P9)</f>
        <v>35</v>
      </c>
      <c r="R9" s="6">
        <v>0.42083333333333334</v>
      </c>
      <c r="S9" s="7">
        <v>0.51250000000000007</v>
      </c>
    </row>
    <row r="10" spans="1:19" x14ac:dyDescent="0.25">
      <c r="A10" s="2">
        <v>5</v>
      </c>
      <c r="B10" s="2">
        <v>254</v>
      </c>
      <c r="C10" s="2" t="s">
        <v>59</v>
      </c>
      <c r="D10" s="2">
        <v>0</v>
      </c>
      <c r="E10" s="2">
        <v>0</v>
      </c>
      <c r="F10" s="2">
        <v>5</v>
      </c>
      <c r="G10" s="2">
        <v>5</v>
      </c>
      <c r="H10" s="2">
        <v>3</v>
      </c>
      <c r="I10" s="5">
        <f>SUM(D10:H10)</f>
        <v>13</v>
      </c>
      <c r="J10" s="2">
        <v>1</v>
      </c>
      <c r="K10" s="2">
        <v>5</v>
      </c>
      <c r="L10" s="2">
        <v>5</v>
      </c>
      <c r="M10" s="2">
        <v>5</v>
      </c>
      <c r="N10" s="2">
        <v>5</v>
      </c>
      <c r="O10" s="5">
        <f>SUM(J10:N10)</f>
        <v>21</v>
      </c>
      <c r="P10" s="9">
        <v>1</v>
      </c>
      <c r="Q10" s="4">
        <f>SUM(O10,I10,P10)</f>
        <v>35</v>
      </c>
      <c r="R10" s="6">
        <v>0.42083333333333334</v>
      </c>
      <c r="S10" s="7">
        <v>0.51250000000000007</v>
      </c>
    </row>
    <row r="11" spans="1:19" x14ac:dyDescent="0.25">
      <c r="A11" s="2">
        <v>6</v>
      </c>
      <c r="B11" s="2">
        <v>253</v>
      </c>
      <c r="C11" s="2" t="s">
        <v>58</v>
      </c>
      <c r="D11" s="2">
        <v>2</v>
      </c>
      <c r="E11" s="2">
        <v>0</v>
      </c>
      <c r="F11" s="2">
        <v>5</v>
      </c>
      <c r="G11" s="2">
        <v>5</v>
      </c>
      <c r="H11" s="2">
        <v>5</v>
      </c>
      <c r="I11" s="5">
        <f>SUM(D11:H11)</f>
        <v>17</v>
      </c>
      <c r="J11" s="2">
        <v>1</v>
      </c>
      <c r="K11" s="2">
        <v>0</v>
      </c>
      <c r="L11" s="2">
        <v>5</v>
      </c>
      <c r="M11" s="2">
        <v>5</v>
      </c>
      <c r="N11" s="2">
        <v>5</v>
      </c>
      <c r="O11" s="5">
        <f>SUM(J11:N11)</f>
        <v>16</v>
      </c>
      <c r="P11" s="9">
        <v>5</v>
      </c>
      <c r="Q11" s="4">
        <f>SUM(O11,I11,P11)</f>
        <v>38</v>
      </c>
      <c r="R11" s="6">
        <v>0.42083333333333334</v>
      </c>
      <c r="S11" s="7">
        <v>0.52013888888888882</v>
      </c>
    </row>
    <row r="12" spans="1:19" x14ac:dyDescent="0.25">
      <c r="A12" s="2">
        <v>7</v>
      </c>
      <c r="B12" s="2">
        <v>211</v>
      </c>
      <c r="C12" s="2" t="s">
        <v>76</v>
      </c>
      <c r="D12" s="2">
        <v>5</v>
      </c>
      <c r="E12" s="2">
        <v>0</v>
      </c>
      <c r="F12" s="2">
        <v>5</v>
      </c>
      <c r="G12" s="2">
        <v>5</v>
      </c>
      <c r="H12" s="2">
        <v>5</v>
      </c>
      <c r="I12" s="5">
        <f>SUM(D12:H12)</f>
        <v>20</v>
      </c>
      <c r="J12" s="2">
        <v>1</v>
      </c>
      <c r="K12" s="2">
        <v>3</v>
      </c>
      <c r="L12" s="2">
        <v>5</v>
      </c>
      <c r="M12" s="2">
        <v>5</v>
      </c>
      <c r="N12" s="2">
        <v>5</v>
      </c>
      <c r="O12" s="5">
        <f>SUM(J12:N12)</f>
        <v>19</v>
      </c>
      <c r="P12" s="9">
        <v>0</v>
      </c>
      <c r="Q12" s="4">
        <f>SUM(O12,I12,P12)</f>
        <v>39</v>
      </c>
      <c r="R12" s="6">
        <v>0.42083333333333334</v>
      </c>
      <c r="S12" s="7">
        <v>0.54305555555555551</v>
      </c>
    </row>
    <row r="13" spans="1:19" x14ac:dyDescent="0.25">
      <c r="A13" s="2">
        <v>8</v>
      </c>
      <c r="B13" s="2">
        <v>257</v>
      </c>
      <c r="C13" s="2" t="s">
        <v>62</v>
      </c>
      <c r="D13" s="2">
        <v>5</v>
      </c>
      <c r="E13" s="2">
        <v>5</v>
      </c>
      <c r="F13" s="2">
        <v>5</v>
      </c>
      <c r="G13" s="2">
        <v>3</v>
      </c>
      <c r="H13" s="2">
        <v>5</v>
      </c>
      <c r="I13" s="5">
        <f>SUM(D13:H13)</f>
        <v>23</v>
      </c>
      <c r="J13" s="2">
        <v>0</v>
      </c>
      <c r="K13" s="2">
        <v>5</v>
      </c>
      <c r="L13" s="2">
        <v>5</v>
      </c>
      <c r="M13" s="2">
        <v>5</v>
      </c>
      <c r="N13" s="2">
        <v>5</v>
      </c>
      <c r="O13" s="5">
        <f>SUM(J13:N13)</f>
        <v>20</v>
      </c>
      <c r="P13" s="9">
        <v>0</v>
      </c>
      <c r="Q13" s="4">
        <f>SUM(O13,I13,P13)</f>
        <v>43</v>
      </c>
      <c r="R13" s="6">
        <v>0.42083333333333334</v>
      </c>
      <c r="S13" s="7">
        <v>0.47430555555555554</v>
      </c>
    </row>
    <row r="14" spans="1:19" x14ac:dyDescent="0.25">
      <c r="A14" s="2">
        <v>9</v>
      </c>
      <c r="B14" s="2">
        <v>210</v>
      </c>
      <c r="C14" s="2" t="s">
        <v>75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5">
        <f>SUM(D14:H14)</f>
        <v>25</v>
      </c>
      <c r="J14" s="2">
        <v>5</v>
      </c>
      <c r="K14" s="2">
        <v>5</v>
      </c>
      <c r="L14" s="2">
        <v>5</v>
      </c>
      <c r="M14" s="2">
        <v>5</v>
      </c>
      <c r="N14" s="2">
        <v>5</v>
      </c>
      <c r="O14" s="5">
        <f>SUM(J14:N14)</f>
        <v>25</v>
      </c>
      <c r="P14" s="9">
        <v>0</v>
      </c>
      <c r="Q14" s="4">
        <f>SUM(O14,I14,P14)</f>
        <v>50</v>
      </c>
      <c r="R14" s="6">
        <v>0.42083333333333334</v>
      </c>
      <c r="S14" s="7">
        <v>0.54305555555555551</v>
      </c>
    </row>
    <row r="15" spans="1:19" x14ac:dyDescent="0.25">
      <c r="A15" s="2">
        <v>10</v>
      </c>
      <c r="B15" s="2">
        <v>208</v>
      </c>
      <c r="C15" s="2" t="s">
        <v>65</v>
      </c>
      <c r="D15" s="2">
        <v>5</v>
      </c>
      <c r="E15" s="2">
        <v>3</v>
      </c>
      <c r="F15" s="2">
        <v>5</v>
      </c>
      <c r="G15" s="2">
        <v>5</v>
      </c>
      <c r="H15" s="2">
        <v>5</v>
      </c>
      <c r="I15" s="5">
        <f>SUM(D15:H15)</f>
        <v>23</v>
      </c>
      <c r="J15" s="2">
        <v>5</v>
      </c>
      <c r="K15" s="2">
        <v>3</v>
      </c>
      <c r="L15" s="2">
        <v>5</v>
      </c>
      <c r="M15" s="2">
        <v>5</v>
      </c>
      <c r="N15" s="2">
        <v>5</v>
      </c>
      <c r="O15" s="5">
        <f>SUM(J15:N15)</f>
        <v>23</v>
      </c>
      <c r="P15" s="9">
        <v>5</v>
      </c>
      <c r="Q15" s="4">
        <f>SUM(O15,I15,P15)</f>
        <v>51</v>
      </c>
      <c r="R15" s="6">
        <v>0.42083333333333334</v>
      </c>
      <c r="S15" s="7">
        <v>0.53472222222222221</v>
      </c>
    </row>
    <row r="16" spans="1:19" x14ac:dyDescent="0.25">
      <c r="J16"/>
      <c r="K16"/>
      <c r="L16"/>
      <c r="M16"/>
      <c r="N16"/>
      <c r="O16"/>
    </row>
    <row r="17" spans="10:15" x14ac:dyDescent="0.25">
      <c r="J17"/>
      <c r="K17"/>
      <c r="L17"/>
      <c r="M17"/>
      <c r="N17"/>
      <c r="O17"/>
    </row>
    <row r="18" spans="10:15" x14ac:dyDescent="0.25">
      <c r="J18"/>
      <c r="K18"/>
      <c r="L18"/>
      <c r="M18"/>
      <c r="N18"/>
      <c r="O18"/>
    </row>
    <row r="19" spans="10:15" x14ac:dyDescent="0.25">
      <c r="J19"/>
      <c r="K19"/>
      <c r="L19"/>
      <c r="M19"/>
      <c r="N19"/>
      <c r="O19"/>
    </row>
    <row r="20" spans="10:15" x14ac:dyDescent="0.25">
      <c r="J20"/>
      <c r="K20"/>
      <c r="L20"/>
      <c r="M20"/>
      <c r="N20"/>
      <c r="O20"/>
    </row>
    <row r="21" spans="10:15" x14ac:dyDescent="0.25">
      <c r="J21"/>
      <c r="K21"/>
      <c r="L21"/>
      <c r="M21"/>
      <c r="N21"/>
      <c r="O21"/>
    </row>
    <row r="22" spans="10:15" x14ac:dyDescent="0.25">
      <c r="J22"/>
      <c r="K22"/>
      <c r="L22"/>
      <c r="M22"/>
      <c r="N22"/>
      <c r="O22"/>
    </row>
    <row r="23" spans="10:15" x14ac:dyDescent="0.25">
      <c r="J23"/>
      <c r="K23"/>
      <c r="L23"/>
      <c r="M23"/>
      <c r="N23"/>
      <c r="O23"/>
    </row>
    <row r="24" spans="10:15" x14ac:dyDescent="0.25">
      <c r="J24"/>
      <c r="K24"/>
      <c r="L24"/>
      <c r="M24"/>
      <c r="N24"/>
      <c r="O24"/>
    </row>
    <row r="25" spans="10:15" x14ac:dyDescent="0.25">
      <c r="J25"/>
      <c r="K25"/>
      <c r="L25"/>
      <c r="M25"/>
      <c r="N25"/>
      <c r="O25"/>
    </row>
  </sheetData>
  <mergeCells count="10">
    <mergeCell ref="R3:S4"/>
    <mergeCell ref="P4:P5"/>
    <mergeCell ref="Q4:Q5"/>
    <mergeCell ref="A1:S2"/>
    <mergeCell ref="D3:Q3"/>
    <mergeCell ref="D4:I4"/>
    <mergeCell ref="J4:O4"/>
    <mergeCell ref="A3:A5"/>
    <mergeCell ref="B3:B5"/>
    <mergeCell ref="C3:C5"/>
  </mergeCells>
  <pageMargins left="0.25" right="0.25" top="0.75" bottom="0.75" header="0.3" footer="0.3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opLeftCell="A2" workbookViewId="0">
      <selection activeCell="U17" sqref="U17"/>
    </sheetView>
  </sheetViews>
  <sheetFormatPr defaultRowHeight="15" x14ac:dyDescent="0.25"/>
  <cols>
    <col min="1" max="1" width="7.7109375" customWidth="1"/>
    <col min="2" max="2" width="8.28515625" customWidth="1"/>
    <col min="3" max="3" width="16.5703125" customWidth="1"/>
    <col min="4" max="4" width="3.85546875" customWidth="1"/>
    <col min="5" max="5" width="3.7109375" customWidth="1"/>
    <col min="6" max="6" width="4.28515625" customWidth="1"/>
    <col min="7" max="7" width="4" customWidth="1"/>
    <col min="8" max="8" width="3.5703125" customWidth="1"/>
    <col min="9" max="9" width="6.140625" customWidth="1"/>
    <col min="10" max="10" width="4" style="1" customWidth="1"/>
    <col min="11" max="11" width="3.7109375" style="1" customWidth="1"/>
    <col min="12" max="12" width="3.28515625" style="1" customWidth="1"/>
    <col min="13" max="14" width="3.5703125" style="1" customWidth="1"/>
    <col min="15" max="15" width="6.140625" style="1" customWidth="1"/>
    <col min="16" max="16" width="8.42578125" customWidth="1"/>
    <col min="17" max="17" width="5.7109375" customWidth="1"/>
    <col min="18" max="18" width="6.28515625" customWidth="1"/>
    <col min="19" max="19" width="10" bestFit="1" customWidth="1"/>
  </cols>
  <sheetData>
    <row r="1" spans="1:19" x14ac:dyDescent="0.25">
      <c r="A1" s="57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19" x14ac:dyDescent="0.25">
      <c r="A2" s="63"/>
      <c r="B2" s="64"/>
      <c r="C2" s="64"/>
      <c r="D2" s="64"/>
      <c r="E2" s="64"/>
      <c r="F2" s="64"/>
      <c r="G2" s="64"/>
      <c r="H2" s="64"/>
      <c r="I2" s="64"/>
      <c r="J2" s="61"/>
      <c r="K2" s="61"/>
      <c r="L2" s="61"/>
      <c r="M2" s="61"/>
      <c r="N2" s="61"/>
      <c r="O2" s="61"/>
      <c r="P2" s="64"/>
      <c r="Q2" s="64"/>
      <c r="R2" s="64"/>
      <c r="S2" s="62"/>
    </row>
    <row r="3" spans="1:19" x14ac:dyDescent="0.25">
      <c r="A3" s="16" t="s">
        <v>0</v>
      </c>
      <c r="B3" s="18" t="s">
        <v>1</v>
      </c>
      <c r="C3" s="16" t="s">
        <v>2</v>
      </c>
      <c r="D3" s="20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 t="s">
        <v>4</v>
      </c>
      <c r="S3" s="24"/>
    </row>
    <row r="4" spans="1:19" x14ac:dyDescent="0.25">
      <c r="A4" s="16"/>
      <c r="B4" s="18"/>
      <c r="C4" s="16"/>
      <c r="D4" s="27" t="s">
        <v>5</v>
      </c>
      <c r="E4" s="28"/>
      <c r="F4" s="28"/>
      <c r="G4" s="28"/>
      <c r="H4" s="28"/>
      <c r="I4" s="29"/>
      <c r="J4" s="27" t="s">
        <v>6</v>
      </c>
      <c r="K4" s="28"/>
      <c r="L4" s="28"/>
      <c r="M4" s="28"/>
      <c r="N4" s="28"/>
      <c r="O4" s="29"/>
      <c r="P4" s="30" t="s">
        <v>11</v>
      </c>
      <c r="Q4" s="32" t="s">
        <v>7</v>
      </c>
      <c r="R4" s="25"/>
      <c r="S4" s="26"/>
    </row>
    <row r="5" spans="1:19" x14ac:dyDescent="0.25">
      <c r="A5" s="17"/>
      <c r="B5" s="19"/>
      <c r="C5" s="17"/>
      <c r="D5" s="2">
        <v>1</v>
      </c>
      <c r="E5" s="2">
        <v>2</v>
      </c>
      <c r="F5" s="2">
        <v>3</v>
      </c>
      <c r="G5" s="2">
        <v>4</v>
      </c>
      <c r="H5" s="2">
        <v>5</v>
      </c>
      <c r="I5" s="5" t="s">
        <v>8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5" t="s">
        <v>8</v>
      </c>
      <c r="P5" s="31"/>
      <c r="Q5" s="33"/>
      <c r="R5" s="3" t="s">
        <v>9</v>
      </c>
      <c r="S5" s="2" t="s">
        <v>10</v>
      </c>
    </row>
    <row r="6" spans="1:19" x14ac:dyDescent="0.25">
      <c r="A6" s="2">
        <v>1</v>
      </c>
      <c r="B6" s="2">
        <v>206</v>
      </c>
      <c r="C6" s="2" t="s">
        <v>68</v>
      </c>
      <c r="D6" s="2">
        <v>0</v>
      </c>
      <c r="E6" s="2">
        <v>0</v>
      </c>
      <c r="F6" s="2">
        <v>1</v>
      </c>
      <c r="G6" s="2">
        <v>2</v>
      </c>
      <c r="H6" s="2">
        <v>0</v>
      </c>
      <c r="I6" s="5">
        <f>SUM(D6:H6)</f>
        <v>3</v>
      </c>
      <c r="J6" s="2">
        <v>0</v>
      </c>
      <c r="K6" s="2">
        <v>0</v>
      </c>
      <c r="L6" s="2">
        <v>0</v>
      </c>
      <c r="M6" s="2">
        <v>5</v>
      </c>
      <c r="N6" s="2">
        <v>0</v>
      </c>
      <c r="O6" s="5">
        <f t="shared" ref="O6:O12" si="0">SUM(J6:N6)</f>
        <v>5</v>
      </c>
      <c r="P6" s="9">
        <v>0</v>
      </c>
      <c r="Q6" s="4">
        <f t="shared" ref="Q6:Q12" si="1">SUM(O6,I6,P6)</f>
        <v>8</v>
      </c>
      <c r="R6" s="6">
        <v>0.42083333333333334</v>
      </c>
      <c r="S6" s="7">
        <v>0.46875</v>
      </c>
    </row>
    <row r="7" spans="1:19" x14ac:dyDescent="0.25">
      <c r="A7" s="2">
        <v>2</v>
      </c>
      <c r="B7" s="2">
        <v>207</v>
      </c>
      <c r="C7" s="2" t="s">
        <v>69</v>
      </c>
      <c r="D7" s="2">
        <v>0</v>
      </c>
      <c r="E7" s="2">
        <v>0</v>
      </c>
      <c r="F7" s="2">
        <v>1</v>
      </c>
      <c r="G7" s="2">
        <v>3</v>
      </c>
      <c r="H7" s="2">
        <v>5</v>
      </c>
      <c r="I7" s="5">
        <v>9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5">
        <f t="shared" si="0"/>
        <v>2</v>
      </c>
      <c r="P7" s="9">
        <v>0</v>
      </c>
      <c r="Q7" s="4">
        <f t="shared" si="1"/>
        <v>11</v>
      </c>
      <c r="R7" s="6">
        <v>0.42083333333333334</v>
      </c>
      <c r="S7" s="7">
        <v>0.53472222222222221</v>
      </c>
    </row>
    <row r="8" spans="1:19" x14ac:dyDescent="0.25">
      <c r="A8" s="2">
        <v>3</v>
      </c>
      <c r="B8" s="2">
        <v>212</v>
      </c>
      <c r="C8" s="2" t="s">
        <v>72</v>
      </c>
      <c r="D8" s="2">
        <v>1</v>
      </c>
      <c r="E8" s="2">
        <v>0</v>
      </c>
      <c r="F8" s="2">
        <v>1</v>
      </c>
      <c r="G8" s="2">
        <v>3</v>
      </c>
      <c r="H8" s="2">
        <v>2</v>
      </c>
      <c r="I8" s="5">
        <f>SUM(D8:H8)</f>
        <v>7</v>
      </c>
      <c r="J8" s="2">
        <v>0</v>
      </c>
      <c r="K8" s="2">
        <v>1</v>
      </c>
      <c r="L8" s="2">
        <v>2</v>
      </c>
      <c r="M8" s="2">
        <v>3</v>
      </c>
      <c r="N8" s="2">
        <v>2</v>
      </c>
      <c r="O8" s="5">
        <f t="shared" si="0"/>
        <v>8</v>
      </c>
      <c r="P8" s="9">
        <v>0</v>
      </c>
      <c r="Q8" s="4">
        <f t="shared" si="1"/>
        <v>15</v>
      </c>
      <c r="R8" s="6">
        <v>0.42083333333333334</v>
      </c>
      <c r="S8" s="7">
        <v>0.52013888888888882</v>
      </c>
    </row>
    <row r="9" spans="1:19" x14ac:dyDescent="0.25">
      <c r="A9" s="2">
        <v>4</v>
      </c>
      <c r="B9" s="2">
        <v>209</v>
      </c>
      <c r="C9" s="2" t="s">
        <v>71</v>
      </c>
      <c r="D9" s="2">
        <v>0</v>
      </c>
      <c r="E9" s="2">
        <v>0</v>
      </c>
      <c r="F9" s="2">
        <v>3</v>
      </c>
      <c r="G9" s="2">
        <v>5</v>
      </c>
      <c r="H9" s="2">
        <v>1</v>
      </c>
      <c r="I9" s="5">
        <f>SUM(D9:H9)</f>
        <v>9</v>
      </c>
      <c r="J9" s="2">
        <v>0</v>
      </c>
      <c r="K9" s="2">
        <v>0</v>
      </c>
      <c r="L9" s="2">
        <v>2</v>
      </c>
      <c r="M9" s="2">
        <v>5</v>
      </c>
      <c r="N9" s="2">
        <v>0</v>
      </c>
      <c r="O9" s="5">
        <f t="shared" si="0"/>
        <v>7</v>
      </c>
      <c r="P9" s="9">
        <v>0</v>
      </c>
      <c r="Q9" s="4">
        <f t="shared" si="1"/>
        <v>16</v>
      </c>
      <c r="R9" s="6">
        <v>0.42083333333333334</v>
      </c>
      <c r="S9" s="7">
        <v>0.49305555555555558</v>
      </c>
    </row>
    <row r="10" spans="1:19" x14ac:dyDescent="0.25">
      <c r="A10" s="2">
        <v>5</v>
      </c>
      <c r="B10" s="2">
        <v>204</v>
      </c>
      <c r="C10" s="2" t="s">
        <v>66</v>
      </c>
      <c r="D10" s="2">
        <v>0</v>
      </c>
      <c r="E10" s="2">
        <v>0</v>
      </c>
      <c r="F10" s="2">
        <v>5</v>
      </c>
      <c r="G10" s="2">
        <v>5</v>
      </c>
      <c r="H10" s="2">
        <v>2</v>
      </c>
      <c r="I10" s="5">
        <f>SUM(D10:H10)</f>
        <v>12</v>
      </c>
      <c r="J10" s="2">
        <v>0</v>
      </c>
      <c r="K10" s="2">
        <v>0</v>
      </c>
      <c r="L10" s="2">
        <v>3</v>
      </c>
      <c r="M10" s="2">
        <v>3</v>
      </c>
      <c r="N10" s="2">
        <v>3</v>
      </c>
      <c r="O10" s="5">
        <f t="shared" si="0"/>
        <v>9</v>
      </c>
      <c r="P10" s="9">
        <v>0</v>
      </c>
      <c r="Q10" s="4">
        <f t="shared" si="1"/>
        <v>21</v>
      </c>
      <c r="R10" s="6">
        <v>0.42083333333333334</v>
      </c>
      <c r="S10" s="7">
        <v>0.47083333333333338</v>
      </c>
    </row>
    <row r="11" spans="1:19" x14ac:dyDescent="0.25">
      <c r="A11" s="2">
        <v>6</v>
      </c>
      <c r="B11" s="2">
        <v>252</v>
      </c>
      <c r="C11" s="2" t="s">
        <v>70</v>
      </c>
      <c r="D11" s="2">
        <v>0</v>
      </c>
      <c r="E11" s="2">
        <v>0</v>
      </c>
      <c r="F11" s="2">
        <v>3</v>
      </c>
      <c r="G11" s="2">
        <v>5</v>
      </c>
      <c r="H11" s="2">
        <v>3</v>
      </c>
      <c r="I11" s="5">
        <f>SUM(D11:H11)</f>
        <v>11</v>
      </c>
      <c r="J11" s="2">
        <v>0</v>
      </c>
      <c r="K11" s="2">
        <v>0</v>
      </c>
      <c r="L11" s="2">
        <v>2</v>
      </c>
      <c r="M11" s="2">
        <v>5</v>
      </c>
      <c r="N11" s="2">
        <v>5</v>
      </c>
      <c r="O11" s="5">
        <f t="shared" si="0"/>
        <v>12</v>
      </c>
      <c r="P11" s="9">
        <v>0</v>
      </c>
      <c r="Q11" s="4">
        <f t="shared" si="1"/>
        <v>23</v>
      </c>
      <c r="R11" s="6">
        <v>0.42083333333333334</v>
      </c>
      <c r="S11" s="7">
        <v>0.49652777777777773</v>
      </c>
    </row>
    <row r="12" spans="1:19" x14ac:dyDescent="0.25">
      <c r="A12" s="2">
        <v>7</v>
      </c>
      <c r="B12" s="2">
        <v>205</v>
      </c>
      <c r="C12" s="2" t="s">
        <v>67</v>
      </c>
      <c r="D12" s="2">
        <v>3</v>
      </c>
      <c r="E12" s="2">
        <v>5</v>
      </c>
      <c r="F12" s="2">
        <v>5</v>
      </c>
      <c r="G12" s="2">
        <v>3</v>
      </c>
      <c r="H12" s="2">
        <v>5</v>
      </c>
      <c r="I12" s="5">
        <f>SUM(D12:H12)</f>
        <v>21</v>
      </c>
      <c r="J12" s="2">
        <v>1</v>
      </c>
      <c r="K12" s="2">
        <v>5</v>
      </c>
      <c r="L12" s="2">
        <v>5</v>
      </c>
      <c r="M12" s="2">
        <v>5</v>
      </c>
      <c r="N12" s="2">
        <v>5</v>
      </c>
      <c r="O12" s="5">
        <f t="shared" si="0"/>
        <v>21</v>
      </c>
      <c r="P12" s="9">
        <v>0</v>
      </c>
      <c r="Q12" s="4">
        <f t="shared" si="1"/>
        <v>42</v>
      </c>
      <c r="R12" s="6">
        <v>0.42083333333333334</v>
      </c>
      <c r="S12" s="7">
        <v>0.50902777777777775</v>
      </c>
    </row>
    <row r="13" spans="1:19" x14ac:dyDescent="0.25">
      <c r="J13"/>
      <c r="K13"/>
      <c r="L13"/>
      <c r="M13"/>
      <c r="N13"/>
      <c r="O13"/>
    </row>
    <row r="14" spans="1:19" x14ac:dyDescent="0.25">
      <c r="J14"/>
      <c r="K14"/>
      <c r="L14"/>
      <c r="M14"/>
      <c r="N14"/>
      <c r="O14"/>
    </row>
    <row r="15" spans="1:19" x14ac:dyDescent="0.25">
      <c r="J15"/>
      <c r="K15"/>
      <c r="L15"/>
      <c r="M15"/>
      <c r="N15"/>
      <c r="O15"/>
    </row>
    <row r="16" spans="1:19" x14ac:dyDescent="0.25">
      <c r="J16"/>
      <c r="K16"/>
      <c r="L16"/>
      <c r="M16"/>
      <c r="N16"/>
      <c r="O16"/>
    </row>
    <row r="17" spans="10:15" x14ac:dyDescent="0.25">
      <c r="J17"/>
      <c r="K17"/>
      <c r="L17"/>
      <c r="M17"/>
      <c r="N17"/>
      <c r="O17"/>
    </row>
    <row r="18" spans="10:15" x14ac:dyDescent="0.25">
      <c r="J18"/>
      <c r="K18"/>
      <c r="L18"/>
      <c r="M18"/>
      <c r="N18"/>
      <c r="O18"/>
    </row>
    <row r="19" spans="10:15" x14ac:dyDescent="0.25">
      <c r="J19"/>
      <c r="K19"/>
      <c r="L19"/>
      <c r="M19"/>
      <c r="N19"/>
      <c r="O19"/>
    </row>
    <row r="20" spans="10:15" x14ac:dyDescent="0.25">
      <c r="J20"/>
      <c r="K20"/>
      <c r="L20"/>
      <c r="M20"/>
      <c r="N20"/>
      <c r="O20"/>
    </row>
    <row r="21" spans="10:15" x14ac:dyDescent="0.25">
      <c r="J21"/>
      <c r="K21"/>
      <c r="L21"/>
      <c r="M21"/>
      <c r="N21"/>
      <c r="O21"/>
    </row>
    <row r="22" spans="10:15" x14ac:dyDescent="0.25">
      <c r="J22"/>
      <c r="K22"/>
      <c r="L22"/>
      <c r="M22"/>
      <c r="N22"/>
      <c r="O22"/>
    </row>
    <row r="23" spans="10:15" x14ac:dyDescent="0.25">
      <c r="J23"/>
      <c r="K23"/>
      <c r="L23"/>
      <c r="M23"/>
      <c r="N23"/>
      <c r="O23"/>
    </row>
    <row r="24" spans="10:15" x14ac:dyDescent="0.25">
      <c r="J24"/>
      <c r="K24"/>
      <c r="L24"/>
      <c r="M24"/>
      <c r="N24"/>
      <c r="O24"/>
    </row>
    <row r="25" spans="10:15" x14ac:dyDescent="0.25">
      <c r="J25"/>
      <c r="K25"/>
      <c r="L25"/>
      <c r="M25"/>
      <c r="N25"/>
      <c r="O25"/>
    </row>
  </sheetData>
  <mergeCells count="10">
    <mergeCell ref="A1:S2"/>
    <mergeCell ref="A3:A5"/>
    <mergeCell ref="B3:B5"/>
    <mergeCell ref="C3:C5"/>
    <mergeCell ref="D3:Q3"/>
    <mergeCell ref="R3:S4"/>
    <mergeCell ref="D4:I4"/>
    <mergeCell ref="P4:P5"/>
    <mergeCell ref="Q4:Q5"/>
    <mergeCell ref="J4:O4"/>
  </mergeCells>
  <pageMargins left="0.7" right="0.7" top="0.75" bottom="0.75" header="0.3" footer="0.3"/>
  <pageSetup paperSize="9" orientation="landscape" verticalDpi="300" r:id="rId1"/>
  <ignoredErrors>
    <ignoredError sqref="O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elite</vt:lpstr>
      <vt:lpstr>senior</vt:lpstr>
      <vt:lpstr>minime</vt:lpstr>
      <vt:lpstr>VM</vt:lpstr>
      <vt:lpstr>benjamin</vt:lpstr>
      <vt:lpstr>VZ</vt:lpstr>
      <vt:lpstr>poussin</vt:lpstr>
      <vt:lpstr>VB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laco janoska</dc:creator>
  <cp:lastModifiedBy>laco janoska</cp:lastModifiedBy>
  <cp:lastPrinted>2014-05-02T07:29:35Z</cp:lastPrinted>
  <dcterms:created xsi:type="dcterms:W3CDTF">2013-04-26T21:23:44Z</dcterms:created>
  <dcterms:modified xsi:type="dcterms:W3CDTF">2014-05-02T08:09:07Z</dcterms:modified>
</cp:coreProperties>
</file>